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255" windowWidth="15360" windowHeight="8535" activeTab="1"/>
  </bookViews>
  <sheets>
    <sheet name="A projekt költségvetése" sheetId="1" r:id="rId1"/>
    <sheet name="Költségvetésről" sheetId="2" r:id="rId2"/>
  </sheets>
  <definedNames>
    <definedName name="_xlnm.Print_Titles" localSheetId="0">'A projekt költségvetése'!$2:$4</definedName>
    <definedName name="_xlnm.Print_Area" localSheetId="0">'A projekt költségvetése'!$A$1:$O$60</definedName>
    <definedName name="Z_1EBD154A_C11D_4EF9_B654_19194CC7253C_.wvu.PrintArea" localSheetId="0" hidden="1">'A projekt költségvetése'!$A$1:$O$60</definedName>
    <definedName name="Z_1EBD154A_C11D_4EF9_B654_19194CC7253C_.wvu.PrintTitles" localSheetId="0" hidden="1">'A projekt költségvetése'!$2:$4</definedName>
    <definedName name="Z_3179FA8A_924D_479F_A1CF_BA6CA4B120A5_.wvu.PrintArea" localSheetId="0" hidden="1">'A projekt költségvetése'!$A$1:$O$60</definedName>
    <definedName name="Z_3179FA8A_924D_479F_A1CF_BA6CA4B120A5_.wvu.PrintTitles" localSheetId="0" hidden="1">'A projekt költségvetése'!$2:$4</definedName>
    <definedName name="Z_6461925E_2F0B_11E0_B6E4_0016CBD1427B_.wvu.PrintArea" localSheetId="0" hidden="1">'A projekt költségvetése'!$A$1:$O$60</definedName>
    <definedName name="Z_6461925E_2F0B_11E0_B6E4_0016CBD1427B_.wvu.PrintTitles" localSheetId="0" hidden="1">'A projekt költségvetése'!$2:$4</definedName>
    <definedName name="Z_6BEDB003_DB5C_423E_AE37_B7CE8C1AE4F2_.wvu.PrintArea" localSheetId="0" hidden="1">'A projekt költségvetése'!$A$1:$O$60</definedName>
    <definedName name="Z_6BEDB003_DB5C_423E_AE37_B7CE8C1AE4F2_.wvu.PrintTitles" localSheetId="0" hidden="1">'A projekt költségvetése'!$2:$4</definedName>
    <definedName name="Z_6E8A59FE_4A44_424A_A20B_C6F3103DC9B8_.wvu.PrintArea" localSheetId="0" hidden="1">'A projekt költségvetése'!$A$1:$O$60</definedName>
    <definedName name="Z_6E8A59FE_4A44_424A_A20B_C6F3103DC9B8_.wvu.PrintTitles" localSheetId="0" hidden="1">'A projekt költségvetése'!$2:$4</definedName>
    <definedName name="Z_80985018_3E1D_4CC5_96CF_62FFFF9ADE37_.wvu.PrintArea" localSheetId="0" hidden="1">'A projekt költségvetése'!$A$1:$O$60</definedName>
    <definedName name="Z_80985018_3E1D_4CC5_96CF_62FFFF9ADE37_.wvu.PrintTitles" localSheetId="0" hidden="1">'A projekt költségvetése'!$2:$4</definedName>
    <definedName name="Z_CDCF2510_F2FD_4581_9B19_B913285C479C_.wvu.PrintArea" localSheetId="0" hidden="1">'A projekt költségvetése'!$A$1:$O$60</definedName>
    <definedName name="Z_CDCF2510_F2FD_4581_9B19_B913285C479C_.wvu.PrintTitles" localSheetId="0" hidden="1">'A projekt költségvetése'!$2:$4</definedName>
    <definedName name="Z_ED5ECEED_BA19_46E3_BEBF_632C2E6B0D78_.wvu.PrintArea" localSheetId="0" hidden="1">'A projekt költségvetése'!$A$1:$O$60</definedName>
    <definedName name="Z_ED5ECEED_BA19_46E3_BEBF_632C2E6B0D78_.wvu.PrintTitles" localSheetId="0" hidden="1">'A projekt költségvetése'!$2:$4</definedName>
    <definedName name="Z_FA8897A0_E6AA_49B4_9684_09B33C8D2A8C_.wvu.PrintArea" localSheetId="0" hidden="1">'A projekt költségvetése'!$A$1:$O$60</definedName>
    <definedName name="Z_FA8897A0_E6AA_49B4_9684_09B33C8D2A8C_.wvu.PrintTitles" localSheetId="0" hidden="1">'A projekt költségvetése'!$2:$4</definedName>
  </definedNames>
  <calcPr calcId="125725"/>
  <customWorkbookViews>
    <customWorkbookView name="evi - Egyéni nézet" guid="{3179FA8A-924D-479F-A1CF-BA6CA4B120A5}" mergeInterval="0" personalView="1" maximized="1" xWindow="1" yWindow="1" windowWidth="1440" windowHeight="670" activeSheetId="2"/>
    <customWorkbookView name="move - Egyéni nézet" guid="{6E8A59FE-4A44-424A-A20B-C6F3103DC9B8}" mergeInterval="0" personalView="1" maximized="1" windowWidth="1436" windowHeight="720" activeSheetId="1"/>
    <customWorkbookView name="rol - Egyéni nézet" guid="{FA8897A0-E6AA-49B4-9684-09B33C8D2A8C}" mergeInterval="0" personalView="1" maximized="1" windowWidth="1276" windowHeight="848" activeSheetId="2"/>
    <customWorkbookView name="Kelemen-Varga - Egyéni nézet" guid="{80985018-3E1D-4CC5-96CF-62FFFF9ADE37}" mergeInterval="0" personalView="1" maximized="1" windowWidth="1362" windowHeight="631" activeSheetId="1"/>
    <customWorkbookView name="Office 2004 Test Drive User - Personal View" guid="{6461925E-2F0B-11E0-B6E4-0016CBD1427B}" mergeInterval="0" personalView="1" xWindow="4" yWindow="124" windowWidth="770" windowHeight="402" activeSheetId="2"/>
    <customWorkbookView name="Zsuzsa - Egyéni nézet" guid="{ED5ECEED-BA19-46E3-BEBF-632C2E6B0D78}" mergeInterval="0" personalView="1" maximized="1" windowWidth="1276" windowHeight="635" activeSheetId="2"/>
    <customWorkbookView name="IBM - Egyéni nézet" guid="{1EBD154A-C11D-4EF9-B654-19194CC7253C}" mergeInterval="0" personalView="1" maximized="1" xWindow="2" yWindow="19" windowWidth="1020" windowHeight="565" activeSheetId="2" showComments="commIndAndComment"/>
    <customWorkbookView name="foltanyi - Egyéni nézet" guid="{6BEDB003-DB5C-423E-AE37-B7CE8C1AE4F2}" mergeInterval="0" personalView="1" maximized="1" windowWidth="1362" windowHeight="614" activeSheetId="1"/>
    <customWorkbookView name="oravecz - Egyéni nézet" guid="{CDCF2510-F2FD-4581-9B19-B913285C479C}" mergeInterval="0" personalView="1" maximized="1" windowWidth="1276" windowHeight="870" activeSheetId="1"/>
  </customWorkbookViews>
</workbook>
</file>

<file path=xl/calcChain.xml><?xml version="1.0" encoding="utf-8"?>
<calcChain xmlns="http://schemas.openxmlformats.org/spreadsheetml/2006/main">
  <c r="O59" i="1"/>
  <c r="I59"/>
  <c r="H59"/>
  <c r="J59" l="1"/>
  <c r="P59"/>
  <c r="F7" l="1"/>
  <c r="K28"/>
  <c r="K17"/>
  <c r="M17"/>
  <c r="M60" s="1"/>
  <c r="K36"/>
  <c r="K57"/>
  <c r="F32"/>
  <c r="G32"/>
  <c r="I32" s="1"/>
  <c r="L32"/>
  <c r="F34"/>
  <c r="G34"/>
  <c r="I34" s="1"/>
  <c r="L34"/>
  <c r="F35"/>
  <c r="G35"/>
  <c r="H35" s="1"/>
  <c r="L35"/>
  <c r="F39"/>
  <c r="G39"/>
  <c r="I39" s="1"/>
  <c r="L39"/>
  <c r="F40"/>
  <c r="G40"/>
  <c r="I40" s="1"/>
  <c r="L40"/>
  <c r="F42"/>
  <c r="G42"/>
  <c r="I42" s="1"/>
  <c r="L42"/>
  <c r="F43"/>
  <c r="G43"/>
  <c r="H43" s="1"/>
  <c r="L43"/>
  <c r="F45"/>
  <c r="G45"/>
  <c r="H45" s="1"/>
  <c r="L45"/>
  <c r="F46"/>
  <c r="G46"/>
  <c r="H46" s="1"/>
  <c r="L46"/>
  <c r="F48"/>
  <c r="G48"/>
  <c r="H48" s="1"/>
  <c r="L48"/>
  <c r="F49"/>
  <c r="G49"/>
  <c r="H49" s="1"/>
  <c r="L49"/>
  <c r="F51"/>
  <c r="G51"/>
  <c r="I51" s="1"/>
  <c r="L51"/>
  <c r="F52"/>
  <c r="G52"/>
  <c r="H52" s="1"/>
  <c r="L52"/>
  <c r="F54"/>
  <c r="G54"/>
  <c r="I54" s="1"/>
  <c r="L54"/>
  <c r="F55"/>
  <c r="G55"/>
  <c r="I55" s="1"/>
  <c r="L55"/>
  <c r="L31"/>
  <c r="G31"/>
  <c r="F31"/>
  <c r="F21"/>
  <c r="G21"/>
  <c r="I21" s="1"/>
  <c r="L21"/>
  <c r="F23"/>
  <c r="G23"/>
  <c r="I23" s="1"/>
  <c r="L23"/>
  <c r="F24"/>
  <c r="G24"/>
  <c r="I24" s="1"/>
  <c r="L24"/>
  <c r="F26"/>
  <c r="G26"/>
  <c r="H26" s="1"/>
  <c r="L26"/>
  <c r="F27"/>
  <c r="G27"/>
  <c r="I27" s="1"/>
  <c r="L27"/>
  <c r="L20"/>
  <c r="L28" s="1"/>
  <c r="G20"/>
  <c r="I20" s="1"/>
  <c r="F20"/>
  <c r="F8"/>
  <c r="G8"/>
  <c r="H8" s="1"/>
  <c r="L8"/>
  <c r="F9"/>
  <c r="G9"/>
  <c r="H9" s="1"/>
  <c r="L9"/>
  <c r="F10"/>
  <c r="G10"/>
  <c r="I10" s="1"/>
  <c r="L10"/>
  <c r="F12"/>
  <c r="G12"/>
  <c r="H12" s="1"/>
  <c r="L12"/>
  <c r="F13"/>
  <c r="G13"/>
  <c r="H13" s="1"/>
  <c r="L13"/>
  <c r="F14"/>
  <c r="G14"/>
  <c r="H14" s="1"/>
  <c r="L14"/>
  <c r="F15"/>
  <c r="G15"/>
  <c r="I15" s="1"/>
  <c r="L15"/>
  <c r="F16"/>
  <c r="G16"/>
  <c r="H16" s="1"/>
  <c r="L16"/>
  <c r="L7"/>
  <c r="N7"/>
  <c r="N8"/>
  <c r="N9"/>
  <c r="N10"/>
  <c r="N12"/>
  <c r="N13"/>
  <c r="N14"/>
  <c r="N15"/>
  <c r="N16"/>
  <c r="G7"/>
  <c r="I7" s="1"/>
  <c r="O7" s="1"/>
  <c r="I9"/>
  <c r="O9" s="1"/>
  <c r="P9" s="1"/>
  <c r="I46"/>
  <c r="O46" s="1"/>
  <c r="P46" s="1"/>
  <c r="H34"/>
  <c r="F28" l="1"/>
  <c r="L36"/>
  <c r="G28"/>
  <c r="H40"/>
  <c r="I43"/>
  <c r="O43" s="1"/>
  <c r="P43" s="1"/>
  <c r="H21"/>
  <c r="I48"/>
  <c r="I52"/>
  <c r="O52" s="1"/>
  <c r="P52" s="1"/>
  <c r="H32"/>
  <c r="H15"/>
  <c r="O15"/>
  <c r="P15" s="1"/>
  <c r="J15"/>
  <c r="G17"/>
  <c r="I16"/>
  <c r="O16" s="1"/>
  <c r="P16" s="1"/>
  <c r="G36"/>
  <c r="F57"/>
  <c r="F36"/>
  <c r="K60"/>
  <c r="J55"/>
  <c r="O55"/>
  <c r="P55" s="1"/>
  <c r="H20"/>
  <c r="L57"/>
  <c r="J9"/>
  <c r="H39"/>
  <c r="I45"/>
  <c r="O45" s="1"/>
  <c r="P45" s="1"/>
  <c r="L17"/>
  <c r="H7"/>
  <c r="J7"/>
  <c r="O27"/>
  <c r="P27" s="1"/>
  <c r="J27"/>
  <c r="O21"/>
  <c r="P21" s="1"/>
  <c r="J21"/>
  <c r="J24"/>
  <c r="O24"/>
  <c r="P24" s="1"/>
  <c r="J20"/>
  <c r="O20"/>
  <c r="P20" s="1"/>
  <c r="O23"/>
  <c r="P23" s="1"/>
  <c r="J23"/>
  <c r="J54"/>
  <c r="O54"/>
  <c r="P54" s="1"/>
  <c r="H54"/>
  <c r="H27"/>
  <c r="I26"/>
  <c r="I28" s="1"/>
  <c r="H24"/>
  <c r="H23"/>
  <c r="H31"/>
  <c r="H55"/>
  <c r="H42"/>
  <c r="H51"/>
  <c r="I49"/>
  <c r="I12"/>
  <c r="J46"/>
  <c r="I31"/>
  <c r="G57"/>
  <c r="I35"/>
  <c r="I8"/>
  <c r="O8" s="1"/>
  <c r="P8" s="1"/>
  <c r="N17"/>
  <c r="N60" s="1"/>
  <c r="F17"/>
  <c r="O10"/>
  <c r="P10" s="1"/>
  <c r="J10"/>
  <c r="J40"/>
  <c r="O40"/>
  <c r="P40" s="1"/>
  <c r="J32"/>
  <c r="I36"/>
  <c r="O32"/>
  <c r="O51"/>
  <c r="P51" s="1"/>
  <c r="J51"/>
  <c r="O39"/>
  <c r="J39"/>
  <c r="P7"/>
  <c r="J42"/>
  <c r="O42"/>
  <c r="P42" s="1"/>
  <c r="O34"/>
  <c r="P34" s="1"/>
  <c r="J34"/>
  <c r="I14"/>
  <c r="I13"/>
  <c r="H10"/>
  <c r="H17" l="1"/>
  <c r="J45"/>
  <c r="J48"/>
  <c r="O48"/>
  <c r="P48" s="1"/>
  <c r="H57"/>
  <c r="H28"/>
  <c r="G60"/>
  <c r="J43"/>
  <c r="H36"/>
  <c r="H60" s="1"/>
  <c r="L60"/>
  <c r="C69" s="1"/>
  <c r="J52"/>
  <c r="J8"/>
  <c r="J16"/>
  <c r="O35"/>
  <c r="P35" s="1"/>
  <c r="J35"/>
  <c r="O31"/>
  <c r="P31" s="1"/>
  <c r="J31"/>
  <c r="O49"/>
  <c r="P49" s="1"/>
  <c r="J49"/>
  <c r="O12"/>
  <c r="P12" s="1"/>
  <c r="J12"/>
  <c r="O26"/>
  <c r="P26" s="1"/>
  <c r="P28" s="1"/>
  <c r="J26"/>
  <c r="J28" s="1"/>
  <c r="I57"/>
  <c r="J13"/>
  <c r="O13"/>
  <c r="I17"/>
  <c r="P39"/>
  <c r="J14"/>
  <c r="O14"/>
  <c r="P14" s="1"/>
  <c r="P32"/>
  <c r="J57" l="1"/>
  <c r="J36"/>
  <c r="C71"/>
  <c r="C70"/>
  <c r="O57"/>
  <c r="I60"/>
  <c r="P36"/>
  <c r="O28"/>
  <c r="C68"/>
  <c r="J17"/>
  <c r="O36"/>
  <c r="P57"/>
  <c r="P13"/>
  <c r="P17" s="1"/>
  <c r="O17"/>
  <c r="P60" l="1"/>
  <c r="O60"/>
  <c r="J60"/>
  <c r="C66" s="1"/>
</calcChain>
</file>

<file path=xl/sharedStrings.xml><?xml version="1.0" encoding="utf-8"?>
<sst xmlns="http://schemas.openxmlformats.org/spreadsheetml/2006/main" count="126" uniqueCount="123">
  <si>
    <t>Az alkalmazottak, megbízottak esetében a foglalkoztatás teljes költségét (ide értve az egyéb a projektben való foglalkoztatás költségének arányában álló egyéb juttatásokat) kell feltüntetni, azaz a munkaadót és a munkavállalót terhelő valamennyi járulékot, valamint a nettó kifizetést illetve egyéb juttatást nem kell megbontani!</t>
  </si>
  <si>
    <r>
      <t>Eszközök beszerzése</t>
    </r>
    <r>
      <rPr>
        <sz val="10"/>
        <color indexed="8"/>
        <rFont val="Times New Roman"/>
        <family val="1"/>
      </rPr>
      <t xml:space="preserve"> kategórián belüli költségek esetén a „kiadások/költségek megnevezésénél” a 100 e Ft feletti tételek esetében kérjük az egyes eszközök konkrét megnevezését (pl. monitor) és főbb műszaki jellemzőinek leírását (pl.: LCD, 17” ). A 100 e Ft alatti beszerzések esetében elegendő a beszerzendő fogyóeszköz(ök) megnevezése (pl: irodaszer, takarítószer, stb.).</t>
    </r>
  </si>
  <si>
    <r>
      <t>l</t>
    </r>
    <r>
      <rPr>
        <sz val="7"/>
        <color indexed="8"/>
        <rFont val="Times New Roman"/>
        <family val="1"/>
      </rPr>
      <t>         a</t>
    </r>
    <r>
      <rPr>
        <sz val="10"/>
        <color indexed="8"/>
        <rFont val="Times New Roman"/>
        <family val="1"/>
      </rPr>
      <t xml:space="preserve"> költség konkrét megnevezését, rövid magyarázatát (</t>
    </r>
    <r>
      <rPr>
        <sz val="10"/>
        <rFont val="Times New Roman"/>
        <family val="1"/>
      </rPr>
      <t>„kiadások/költségek megnevezés</t>
    </r>
    <r>
      <rPr>
        <b/>
        <sz val="10"/>
        <color indexed="8"/>
        <rFont val="Times New Roman"/>
        <family val="1"/>
      </rPr>
      <t xml:space="preserve">” </t>
    </r>
    <r>
      <rPr>
        <sz val="10"/>
        <color indexed="8"/>
        <rFont val="Times New Roman"/>
        <family val="1"/>
      </rPr>
      <t xml:space="preserve">oszlop); </t>
    </r>
  </si>
  <si>
    <r>
      <t>l</t>
    </r>
    <r>
      <rPr>
        <sz val="7"/>
        <color indexed="8"/>
        <rFont val="Times New Roman"/>
        <family val="1"/>
      </rPr>
      <t>         a</t>
    </r>
    <r>
      <rPr>
        <sz val="10"/>
        <color indexed="8"/>
        <rFont val="Times New Roman"/>
        <family val="1"/>
      </rPr>
      <t xml:space="preserve"> projektben igénybe venni kívánt szolgáltatás, eszköz stb. mennyiségegységének (</t>
    </r>
    <r>
      <rPr>
        <b/>
        <sz val="10"/>
        <color indexed="8"/>
        <rFont val="Times New Roman"/>
        <family val="1"/>
      </rPr>
      <t xml:space="preserve">„Egység” </t>
    </r>
    <r>
      <rPr>
        <sz val="10"/>
        <color indexed="8"/>
        <rFont val="Times New Roman"/>
        <family val="1"/>
      </rPr>
      <t xml:space="preserve">oszlop, pl: db, fő, nap, hó stb.), mennyiségének </t>
    </r>
    <r>
      <rPr>
        <b/>
        <sz val="10"/>
        <color indexed="8"/>
        <rFont val="Times New Roman"/>
        <family val="1"/>
      </rPr>
      <t>(„Egységek száma”</t>
    </r>
    <r>
      <rPr>
        <sz val="10"/>
        <color indexed="8"/>
        <rFont val="Times New Roman"/>
        <family val="1"/>
      </rPr>
      <t xml:space="preserve"> oszlop) és egységárának (</t>
    </r>
    <r>
      <rPr>
        <b/>
        <sz val="10"/>
        <color indexed="8"/>
        <rFont val="Times New Roman"/>
        <family val="1"/>
      </rPr>
      <t>„Egységár (EUR)”</t>
    </r>
    <r>
      <rPr>
        <sz val="10"/>
        <color indexed="8"/>
        <rFont val="Times New Roman"/>
        <family val="1"/>
      </rPr>
      <t xml:space="preserve"> oszlop) meghatározását;</t>
    </r>
  </si>
  <si>
    <t>A „kiadások/költségek megnevezésénél” kérjük legalább a közreműködő szakember/munkatárs projektben betöltött pozíciójának megnevezését, szerződésének jellegét, és a projektben való közreműködésnek arányát, mennyiségét (pl.: Szakmai koordinátor – alkalmazásban, napi 4 órában vagy Szerző – vállalkozói szerződéssel, 30 oldal terjedelmű ismertető megírása).</t>
  </si>
  <si>
    <r>
      <t>Fontos! A költségvetésben új oszlopot létrehozni nem szabad, ugyanakkor minden projektre releváns költségvetési sorban az egység, egységár, egységek száma, a forrás-felbontás és a költségvetési sor teljes költsége cellákat ki kell tölteni!</t>
    </r>
    <r>
      <rPr>
        <sz val="10"/>
        <color indexed="8"/>
        <rFont val="Times New Roman"/>
        <family val="1"/>
      </rPr>
      <t xml:space="preserve"> </t>
    </r>
  </si>
  <si>
    <t xml:space="preserve">A költségvetésben költségtípusonként kell részletezni a projekt megvalósításhoz szükséges költségeket. A költségvetésben ezeket öt nagy költség kategóriába kell rendezni aszerint, hogy ezek mely költségkategóriához tartoznak. Így a költségvetés az alábbi főbb kategóriákat tartalmazza: </t>
  </si>
  <si>
    <t>Az egyes főbb kategóriák esetében a költségvetés részösszeg soraiba a költségvetési kategóriába tartozó költségek összege kerül. (Nyilvánvalóan az egységárakat, egységek számát és az egységdíjat nem, mert ezek akár soronként eltérőek lehetnek!)</t>
  </si>
  <si>
    <r>
      <t>Fenti költségkategóriákon felül, további költségkategóriákat nem lehet létrehozni! A költségkategóriákon belül azonban lehet – sok esetben kell is - új sort létrehozni</t>
    </r>
    <r>
      <rPr>
        <b/>
        <sz val="10"/>
        <color indexed="8"/>
        <rFont val="Times New Roman"/>
        <family val="1"/>
      </rPr>
      <t>.</t>
    </r>
  </si>
  <si>
    <r>
      <t>Utazási költségek</t>
    </r>
    <r>
      <rPr>
        <sz val="10"/>
        <color indexed="8"/>
        <rFont val="Times New Roman"/>
        <family val="1"/>
      </rPr>
      <t xml:space="preserve"> esetében kérjük </t>
    </r>
    <r>
      <rPr>
        <sz val="10"/>
        <rFont val="Times New Roman"/>
        <family val="1"/>
      </rPr>
      <t>„kiadások/költségek megnevezésénél” az utazás módját megadni (repülő, vonat, gépkocsi stb) illetve az utazás indokát (célját) megadni. Utazási költségek esetében az utazással közvetlenül összefüggő autópálya használati díjakat, reptéri transzferköltségeket, IC pótjegyek költségét nem kell külön feltüntetni, az az utazás költségeibe beleszámolható.</t>
    </r>
  </si>
  <si>
    <r>
      <t>Az emberi erőforrások költségei</t>
    </r>
    <r>
      <rPr>
        <sz val="10"/>
        <rFont val="Times New Roman"/>
        <family val="1"/>
      </rPr>
      <t xml:space="preserve"> alatt a fizetett alkalmazottakat és szerződéses szakértőket kell feltüntetni, függetlenül attól, hogy munkájuk ellenértékének kifizetése számvitelileg személyjellegű (bérszámfejtett) vagy számlás kifizetésként történik. A projektek keretében ösztöndíjak is elszámolhatóak, amennyiben a pályázó szervezet jogosult ösztöndíj kifizetésre, illetve az ösztöndíj kifizetése a mindenkor hatályos magyar ösztöndíjakra vonatkozó szabályok szerint történik. Az elszámolhatóság további feltétele, hogy az ösztöndíj kizárólag a projekt tevékenységekben is megjelenő kutatási vagy tanulmányi tevékenységekkel legyen összefüggésben.</t>
    </r>
  </si>
  <si>
    <t>Az egyes szakértőket külön-külön sorban kell feltüntetni.</t>
  </si>
  <si>
    <t>Az egyes közreműködők költségvetési sorában:</t>
  </si>
  <si>
    <r>
      <t>Szolgáltatások költsége</t>
    </r>
    <r>
      <rPr>
        <sz val="10"/>
        <color indexed="8"/>
        <rFont val="Times New Roman"/>
        <family val="1"/>
      </rPr>
      <t xml:space="preserve"> kategórián belüli költségek esetén a „kiadások/költségek megnevezésénél” az egyes szolgáltatások konkrét megnevezését (pl: nyomdai szerkesztési munkák) és tartalmának rövid leírását (pl.: 200 oldalas kiadvány szerkesztése) kérjük!</t>
    </r>
  </si>
  <si>
    <t>Szakmai közreműködők</t>
  </si>
  <si>
    <t>Projekt rendezvényeinek ellátási költsége (étkezés stb.)</t>
  </si>
  <si>
    <t>Projekt rendezvényeihez szükséges bérleti díjak (terem, eszköz stb.)</t>
  </si>
  <si>
    <t>Egység</t>
  </si>
  <si>
    <t>Egységek</t>
  </si>
  <si>
    <t>1.</t>
  </si>
  <si>
    <t>1.1.</t>
  </si>
  <si>
    <t xml:space="preserve">Emberi erőforrások költségei </t>
  </si>
  <si>
    <t>Adminisztratív személyzet</t>
  </si>
  <si>
    <t>1.2.</t>
  </si>
  <si>
    <t>Napidíjak</t>
  </si>
  <si>
    <t xml:space="preserve">2. </t>
  </si>
  <si>
    <t>2.1.</t>
  </si>
  <si>
    <t>2.2.</t>
  </si>
  <si>
    <t>Nemzetközi utazás</t>
  </si>
  <si>
    <t>3.</t>
  </si>
  <si>
    <t>3.1.</t>
  </si>
  <si>
    <t>3.2.</t>
  </si>
  <si>
    <t>2.</t>
  </si>
  <si>
    <t>Eszközök beszerzése</t>
  </si>
  <si>
    <t>4.</t>
  </si>
  <si>
    <t>4.1.</t>
  </si>
  <si>
    <t>4.2.</t>
  </si>
  <si>
    <t>4.3.</t>
  </si>
  <si>
    <t>4.4.</t>
  </si>
  <si>
    <t>4.5.</t>
  </si>
  <si>
    <t>Projekt rendezvényeinek szállás költsége</t>
  </si>
  <si>
    <t>4.6.</t>
  </si>
  <si>
    <t>Nyomdai munkák</t>
  </si>
  <si>
    <t>Egyéb szolgáltatások költségei, és pedig:</t>
  </si>
  <si>
    <t>A pályázó szervezet neve:</t>
  </si>
  <si>
    <r>
      <t>Belföldi közlekedés</t>
    </r>
    <r>
      <rPr>
        <b/>
        <sz val="11"/>
        <rFont val="Garamond"/>
        <family val="1"/>
      </rPr>
      <t xml:space="preserve"> </t>
    </r>
  </si>
  <si>
    <t>Emberi erőforrások költségeinek részösszege</t>
  </si>
  <si>
    <t>Utazási költségek</t>
  </si>
  <si>
    <t>Eszközök beszerzésének költség részösszege</t>
  </si>
  <si>
    <t>Szolgáltatások költsége</t>
  </si>
  <si>
    <t>Szolgáltatások költségeinek részösszege</t>
  </si>
  <si>
    <t>Kiadások/költségek megnevezése</t>
  </si>
  <si>
    <t>A költségvetés oszlopairól és sorairól</t>
  </si>
  <si>
    <t>A költségvetés egyes soraiban a projekthez tartozó költségeket kell meghatározni. A meghatározás jelenti:</t>
  </si>
  <si>
    <r>
      <t>1.</t>
    </r>
    <r>
      <rPr>
        <sz val="7"/>
        <color indexed="8"/>
        <rFont val="Times New Roman"/>
        <family val="1"/>
      </rPr>
      <t xml:space="preserve">        </t>
    </r>
    <r>
      <rPr>
        <sz val="10"/>
        <color indexed="8"/>
        <rFont val="Times New Roman"/>
        <family val="1"/>
      </rPr>
      <t xml:space="preserve">Emberi erőforrások költségei </t>
    </r>
  </si>
  <si>
    <r>
      <t>2.</t>
    </r>
    <r>
      <rPr>
        <sz val="7"/>
        <color indexed="8"/>
        <rFont val="Times New Roman"/>
        <family val="1"/>
      </rPr>
      <t xml:space="preserve">        </t>
    </r>
    <r>
      <rPr>
        <sz val="10"/>
        <color indexed="8"/>
        <rFont val="Times New Roman"/>
        <family val="1"/>
      </rPr>
      <t>Utazási költségek</t>
    </r>
  </si>
  <si>
    <r>
      <t>3.</t>
    </r>
    <r>
      <rPr>
        <sz val="7"/>
        <color indexed="8"/>
        <rFont val="Times New Roman"/>
        <family val="1"/>
      </rPr>
      <t xml:space="preserve">        </t>
    </r>
    <r>
      <rPr>
        <sz val="10"/>
        <color indexed="8"/>
        <rFont val="Times New Roman"/>
        <family val="1"/>
      </rPr>
      <t>Eszközök beszerzése</t>
    </r>
  </si>
  <si>
    <r>
      <t>4.</t>
    </r>
    <r>
      <rPr>
        <sz val="7"/>
        <color indexed="8"/>
        <rFont val="Times New Roman"/>
        <family val="1"/>
      </rPr>
      <t xml:space="preserve">        </t>
    </r>
    <r>
      <rPr>
        <sz val="10"/>
        <color indexed="8"/>
        <rFont val="Times New Roman"/>
        <family val="1"/>
      </rPr>
      <t>Szolgáltatások költsége</t>
    </r>
  </si>
  <si>
    <t>2.3.</t>
  </si>
  <si>
    <t>Egységár
(HUF)</t>
  </si>
  <si>
    <t>Költség
(HUF)</t>
  </si>
  <si>
    <t>Igényelt támogatás
(HUF)</t>
  </si>
  <si>
    <t>Összes költség
(HUF)</t>
  </si>
  <si>
    <r>
      <t>l</t>
    </r>
    <r>
      <rPr>
        <sz val="7"/>
        <color indexed="8"/>
        <rFont val="Times New Roman"/>
        <family val="1"/>
      </rPr>
      <t>         a</t>
    </r>
    <r>
      <rPr>
        <sz val="10"/>
        <color indexed="8"/>
        <rFont val="Times New Roman"/>
        <family val="1"/>
      </rPr>
      <t>z igényelt támogatás és önerő költségeinek összegzését (</t>
    </r>
    <r>
      <rPr>
        <b/>
        <sz val="10"/>
        <color indexed="8"/>
        <rFont val="Times New Roman"/>
        <family val="1"/>
      </rPr>
      <t xml:space="preserve">„Összes költség (HUF)” </t>
    </r>
    <r>
      <rPr>
        <sz val="10"/>
        <color indexed="8"/>
        <rFont val="Times New Roman"/>
        <family val="1"/>
      </rPr>
      <t>oszlop).</t>
    </r>
  </si>
  <si>
    <r>
      <t>l</t>
    </r>
    <r>
      <rPr>
        <sz val="7"/>
        <color indexed="8"/>
        <rFont val="Times New Roman"/>
        <family val="1"/>
      </rPr>
      <t>         a</t>
    </r>
    <r>
      <rPr>
        <sz val="10"/>
        <color indexed="8"/>
        <rFont val="Times New Roman"/>
        <family val="1"/>
      </rPr>
      <t xml:space="preserve">z adott költségvetési sorban az </t>
    </r>
    <r>
      <rPr>
        <b/>
        <sz val="10"/>
        <color indexed="8"/>
        <rFont val="Times New Roman"/>
        <family val="1"/>
      </rPr>
      <t>„egységek száma”</t>
    </r>
    <r>
      <rPr>
        <sz val="10"/>
        <color indexed="8"/>
        <rFont val="Times New Roman"/>
        <family val="1"/>
      </rPr>
      <t xml:space="preserve"> és </t>
    </r>
    <r>
      <rPr>
        <b/>
        <sz val="10"/>
        <color indexed="8"/>
        <rFont val="Times New Roman"/>
        <family val="1"/>
      </rPr>
      <t xml:space="preserve">„Egységár (HUF)” </t>
    </r>
    <r>
      <rPr>
        <sz val="10"/>
        <color indexed="8"/>
        <rFont val="Times New Roman"/>
        <family val="1"/>
      </rPr>
      <t>szorzata alapján a költségek meghatározását (</t>
    </r>
    <r>
      <rPr>
        <b/>
        <sz val="10"/>
        <color indexed="8"/>
        <rFont val="Times New Roman"/>
        <family val="1"/>
      </rPr>
      <t xml:space="preserve">„Költség (HUF)” </t>
    </r>
    <r>
      <rPr>
        <sz val="10"/>
        <color indexed="8"/>
        <rFont val="Times New Roman"/>
        <family val="1"/>
      </rPr>
      <t>oszlop);</t>
    </r>
  </si>
  <si>
    <r>
      <t>l</t>
    </r>
    <r>
      <rPr>
        <sz val="7"/>
        <color indexed="8"/>
        <rFont val="Times New Roman"/>
        <family val="1"/>
      </rPr>
      <t>         a</t>
    </r>
    <r>
      <rPr>
        <sz val="10"/>
        <color indexed="8"/>
        <rFont val="Times New Roman"/>
        <family val="1"/>
      </rPr>
      <t xml:space="preserve"> költségek finanszírozási forrásonkénti felbontását (</t>
    </r>
    <r>
      <rPr>
        <b/>
        <sz val="10"/>
        <color indexed="8"/>
        <rFont val="Times New Roman"/>
        <family val="1"/>
      </rPr>
      <t>„Igényelt támogatás (HUF)”</t>
    </r>
    <r>
      <rPr>
        <sz val="10"/>
        <color indexed="8"/>
        <rFont val="Times New Roman"/>
        <family val="1"/>
      </rPr>
      <t xml:space="preserve"> és „Önerő (HUF)” („Kézpénzben” vagy „Természetben” oszlopok); </t>
    </r>
  </si>
  <si>
    <t>Utazási költségek részösszege</t>
  </si>
  <si>
    <t>Kisértékű fogyóeszköz beszerzés (br. 100 eFt egyedi érték alatt)</t>
  </si>
  <si>
    <t>Tárgyi eszköz beszerzés (br. 100 eFt egyedi érték felett)</t>
  </si>
  <si>
    <t>A 5. sorszámon „A teljes projekt költség” elnevezésű sorba a négy költségvetési kategória költségeinek összege kerül!</t>
  </si>
  <si>
    <t>Számlás kifizetés esetén – amennyiben a tevékenység ÁFA tartalommal bír - az Áfa tartalommal növelt (bruttó) költséget kell feltüntetni.</t>
  </si>
  <si>
    <t>1.1.1</t>
  </si>
  <si>
    <t>1.1.2</t>
  </si>
  <si>
    <t>1.2.1</t>
  </si>
  <si>
    <t>1.2.2</t>
  </si>
  <si>
    <t>2.1.1</t>
  </si>
  <si>
    <t>2.2.1</t>
  </si>
  <si>
    <t>2.3.1</t>
  </si>
  <si>
    <t>3.1.1</t>
  </si>
  <si>
    <t>3.2.1</t>
  </si>
  <si>
    <t>Átváltási árfolyam:</t>
  </si>
  <si>
    <t>A projekt költségvetése:</t>
  </si>
  <si>
    <t>Az NCTA online pályázati adatlapja által alkalmazott árfolyamot megtalálja a www.norvegcivilalap.hu oldalon a GYIK-ban, illetve a hírekben.</t>
  </si>
  <si>
    <t>2.1.2</t>
  </si>
  <si>
    <t>2.2.2</t>
  </si>
  <si>
    <t>2.3.2</t>
  </si>
  <si>
    <t>1.1.3</t>
  </si>
  <si>
    <t>1.1.4</t>
  </si>
  <si>
    <t>1.2.3</t>
  </si>
  <si>
    <t>1.2.4</t>
  </si>
  <si>
    <t>1.2.5</t>
  </si>
  <si>
    <t>3.1.2</t>
  </si>
  <si>
    <t>3.2.2</t>
  </si>
  <si>
    <t>E/1</t>
  </si>
  <si>
    <t>E/2</t>
  </si>
  <si>
    <r>
      <t>Önerő</t>
    </r>
    <r>
      <rPr>
        <sz val="12"/>
        <rFont val="Garamond"/>
        <family val="1"/>
        <charset val="238"/>
      </rPr>
      <t xml:space="preserve"> készpénzben - min a teljes költség 5 %-a</t>
    </r>
  </si>
  <si>
    <t>E/3</t>
  </si>
  <si>
    <r>
      <t>Önerő</t>
    </r>
    <r>
      <rPr>
        <sz val="12"/>
        <rFont val="Garamond"/>
        <family val="1"/>
        <charset val="238"/>
      </rPr>
      <t xml:space="preserve"> természetben - max az összes önerő 50 %-a </t>
    </r>
  </si>
  <si>
    <t>E/4</t>
  </si>
  <si>
    <r>
      <t xml:space="preserve">Összes önerő - </t>
    </r>
    <r>
      <rPr>
        <sz val="12"/>
        <rFont val="Garamond"/>
        <family val="1"/>
        <charset val="238"/>
      </rPr>
      <t>min a teljes költség 10 %-a</t>
    </r>
  </si>
  <si>
    <t>Önerő Készpénzben (HUF)</t>
  </si>
  <si>
    <t>Önerő Készpénzben (EUR)</t>
  </si>
  <si>
    <t>Megjegyzés, indoklás - Amennyiben ebben a sorban önerőt tüntetett fel, kérjük ide írja, hogy milyen forrásból fogja azt fedezni!</t>
  </si>
  <si>
    <t>Egységár
(EUR)</t>
  </si>
  <si>
    <t>Költség
(EUR)</t>
  </si>
  <si>
    <t>Igényelt támogatás
(EUR)</t>
  </si>
  <si>
    <t>Természetbeni
Önerő (EUR)</t>
  </si>
  <si>
    <t>Természetbeni
Önerő (HUF)</t>
  </si>
  <si>
    <t>Összes költség (EUR)</t>
  </si>
  <si>
    <t>A költségvetés megtervezésének megkedzése előtt be kell írni az EUR átváltási árfolyamot (C3 cella), melynek aktuális értékét megtalálja a www.norvegcivilalap.hu oldalon a GYIK-ban, illetve a hírekben.</t>
  </si>
  <si>
    <t>Igényelt támogatás összege: 1-10000 EUR</t>
  </si>
  <si>
    <t>E/5</t>
  </si>
  <si>
    <r>
      <t xml:space="preserve">Közvetett költség - </t>
    </r>
    <r>
      <rPr>
        <sz val="12"/>
        <rFont val="Garamond"/>
        <family val="1"/>
        <charset val="238"/>
      </rPr>
      <t>maximum a teljes költség 10 %-a</t>
    </r>
  </si>
  <si>
    <t>Közvetett költségek - az összes közvetlen költség legfeljebb 10%-a.</t>
  </si>
  <si>
    <t>Általános elszámolás</t>
  </si>
  <si>
    <t xml:space="preserve">5. </t>
  </si>
  <si>
    <t>5.1.</t>
  </si>
  <si>
    <t>6.</t>
  </si>
  <si>
    <t>A teljes projekt költség (1+2+3+4+5)</t>
  </si>
  <si>
    <t>Közvetett költség soron nem számolható el önerő.</t>
  </si>
  <si>
    <t>Kommunikációs költségek (reklám, hirdetés, egyéb pr. költség, stb.)</t>
  </si>
  <si>
    <t xml:space="preserve">FIGYELEM! A pályázatban működési jellegű költségek (pl. irodabérlet, telefon, internet, takarítás, karbantartás, biztosítás, közműdíjak, stb.) csak a közvetett költségek soron tervezhetőek és számolhatóak el! Közvetlen költségek sorokon NEM tervezhető és számolható el ilyen jellegű költség. </t>
  </si>
  <si>
    <t xml:space="preserve">FIGYELEM! A pályázatban működési jellegű költségek (pl. irodabérlet, telefon, internet, takarítás, karbantartás, biztosítás, közműdíjak, stb.) csak a közvetett költségek soron tervezhetőek és számolhatóak el! Közvetlen költségek sorokon nem tervezhető és számolható el ilyen jellegű költség. </t>
  </si>
</sst>
</file>

<file path=xl/styles.xml><?xml version="1.0" encoding="utf-8"?>
<styleSheet xmlns="http://schemas.openxmlformats.org/spreadsheetml/2006/main">
  <numFmts count="1">
    <numFmt numFmtId="164" formatCode="_-* #,##0.00\ _F_B_-;\-* #,##0.00\ _F_B_-;_-* &quot;-&quot;??\ _F_B_-;_-@_-"/>
  </numFmts>
  <fonts count="29">
    <font>
      <sz val="10"/>
      <name val="Arial"/>
    </font>
    <font>
      <sz val="10"/>
      <name val="Arial"/>
      <family val="2"/>
      <charset val="238"/>
    </font>
    <font>
      <b/>
      <sz val="12"/>
      <name val="Garamond"/>
      <family val="1"/>
    </font>
    <font>
      <sz val="10"/>
      <name val="Garamond"/>
      <family val="1"/>
    </font>
    <font>
      <b/>
      <sz val="10"/>
      <name val="Garamond"/>
      <family val="1"/>
    </font>
    <font>
      <sz val="11"/>
      <name val="Garamond"/>
      <family val="1"/>
    </font>
    <font>
      <b/>
      <sz val="11"/>
      <name val="Garamond"/>
      <family val="1"/>
    </font>
    <font>
      <b/>
      <i/>
      <sz val="11"/>
      <name val="Garamond"/>
      <family val="1"/>
    </font>
    <font>
      <b/>
      <i/>
      <sz val="12"/>
      <name val="Garamond"/>
      <family val="1"/>
    </font>
    <font>
      <i/>
      <sz val="12"/>
      <name val="Garamond"/>
      <family val="1"/>
    </font>
    <font>
      <b/>
      <sz val="10"/>
      <color indexed="8"/>
      <name val="Times New Roman"/>
      <family val="1"/>
    </font>
    <font>
      <sz val="10"/>
      <color indexed="8"/>
      <name val="Times New Roman"/>
      <family val="1"/>
    </font>
    <font>
      <sz val="7"/>
      <color indexed="8"/>
      <name val="Wingdings"/>
      <charset val="2"/>
    </font>
    <font>
      <sz val="7"/>
      <color indexed="8"/>
      <name val="Times New Roman"/>
      <family val="1"/>
    </font>
    <font>
      <sz val="10"/>
      <name val="Times New Roman"/>
      <family val="1"/>
    </font>
    <font>
      <b/>
      <sz val="10"/>
      <name val="Times New Roman"/>
      <family val="1"/>
    </font>
    <font>
      <b/>
      <i/>
      <sz val="10"/>
      <color indexed="8"/>
      <name val="Times New Roman"/>
      <family val="1"/>
    </font>
    <font>
      <sz val="10"/>
      <color indexed="10"/>
      <name val="Arial"/>
      <family val="2"/>
    </font>
    <font>
      <b/>
      <sz val="10"/>
      <name val="Garamond"/>
      <family val="1"/>
      <charset val="238"/>
    </font>
    <font>
      <b/>
      <sz val="11"/>
      <name val="Garamond"/>
      <family val="1"/>
      <charset val="238"/>
    </font>
    <font>
      <b/>
      <sz val="12"/>
      <color indexed="10"/>
      <name val="Garamond"/>
      <family val="1"/>
      <charset val="238"/>
    </font>
    <font>
      <b/>
      <sz val="12"/>
      <color indexed="34"/>
      <name val="Garamond"/>
      <family val="1"/>
      <charset val="238"/>
    </font>
    <font>
      <b/>
      <sz val="12"/>
      <name val="Garamond"/>
      <family val="1"/>
      <charset val="238"/>
    </font>
    <font>
      <b/>
      <sz val="14"/>
      <name val="Garamond"/>
      <family val="1"/>
      <charset val="238"/>
    </font>
    <font>
      <sz val="12"/>
      <name val="Garamond"/>
      <family val="1"/>
      <charset val="238"/>
    </font>
    <font>
      <b/>
      <sz val="10"/>
      <color indexed="8"/>
      <name val="Times New Roman"/>
      <family val="1"/>
      <charset val="238"/>
    </font>
    <font>
      <sz val="11"/>
      <color rgb="FFFF0000"/>
      <name val="Garamond"/>
      <family val="1"/>
    </font>
    <font>
      <b/>
      <sz val="12"/>
      <color rgb="FFFF0000"/>
      <name val="Garamond"/>
      <family val="1"/>
      <charset val="238"/>
    </font>
    <font>
      <b/>
      <sz val="10"/>
      <color rgb="FFFF0000"/>
      <name val="Times New Roman"/>
      <family val="1"/>
      <charset val="238"/>
    </font>
  </fonts>
  <fills count="12">
    <fill>
      <patternFill patternType="none"/>
    </fill>
    <fill>
      <patternFill patternType="gray125"/>
    </fill>
    <fill>
      <patternFill patternType="solid">
        <fgColor indexed="22"/>
        <bgColor indexed="64"/>
      </patternFill>
    </fill>
    <fill>
      <patternFill patternType="solid">
        <fgColor indexed="34"/>
        <bgColor indexed="64"/>
      </patternFill>
    </fill>
    <fill>
      <patternFill patternType="solid">
        <fgColor indexed="23"/>
        <bgColor indexed="8"/>
      </patternFill>
    </fill>
    <fill>
      <patternFill patternType="solid">
        <fgColor indexed="9"/>
        <bgColor indexed="8"/>
      </patternFill>
    </fill>
    <fill>
      <patternFill patternType="solid">
        <fgColor indexed="9"/>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2">
    <xf numFmtId="0" fontId="0" fillId="0" borderId="0"/>
    <xf numFmtId="164" fontId="1" fillId="0" borderId="0" applyFont="0" applyFill="0" applyBorder="0" applyAlignment="0" applyProtection="0"/>
  </cellStyleXfs>
  <cellXfs count="126">
    <xf numFmtId="0" fontId="0" fillId="0" borderId="0" xfId="0"/>
    <xf numFmtId="0" fontId="3" fillId="0" borderId="0" xfId="0" applyFont="1"/>
    <xf numFmtId="0" fontId="3" fillId="0" borderId="0" xfId="0" applyFont="1" applyBorder="1" applyAlignment="1">
      <alignment wrapText="1"/>
    </xf>
    <xf numFmtId="0" fontId="3" fillId="0" borderId="0" xfId="0" applyFont="1" applyBorder="1" applyAlignment="1">
      <alignment horizontal="center"/>
    </xf>
    <xf numFmtId="0" fontId="3" fillId="0" borderId="0" xfId="0" applyFont="1" applyBorder="1"/>
    <xf numFmtId="0" fontId="3" fillId="0" borderId="0" xfId="0" applyFont="1" applyAlignment="1">
      <alignment wrapText="1"/>
    </xf>
    <xf numFmtId="0" fontId="5" fillId="0" borderId="1" xfId="0" applyFont="1" applyBorder="1" applyAlignment="1">
      <alignment wrapText="1"/>
    </xf>
    <xf numFmtId="0" fontId="5" fillId="0" borderId="2" xfId="0" applyFont="1" applyBorder="1" applyAlignment="1">
      <alignment horizontal="center" vertical="center"/>
    </xf>
    <xf numFmtId="0" fontId="7" fillId="2" borderId="1" xfId="0" applyFont="1" applyFill="1" applyBorder="1" applyAlignment="1">
      <alignment wrapText="1"/>
    </xf>
    <xf numFmtId="0" fontId="3" fillId="0" borderId="0" xfId="0" applyFont="1" applyFill="1"/>
    <xf numFmtId="0" fontId="5" fillId="0" borderId="0" xfId="0" applyFont="1" applyFill="1"/>
    <xf numFmtId="49" fontId="4" fillId="2" borderId="3" xfId="0" applyNumberFormat="1" applyFont="1" applyFill="1" applyBorder="1" applyAlignment="1">
      <alignment horizontal="center" vertical="center" wrapText="1"/>
    </xf>
    <xf numFmtId="49" fontId="5" fillId="0" borderId="1" xfId="0" applyNumberFormat="1" applyFont="1" applyBorder="1" applyAlignment="1">
      <alignment vertical="center" wrapText="1"/>
    </xf>
    <xf numFmtId="49" fontId="7" fillId="2" borderId="1" xfId="0" applyNumberFormat="1" applyFont="1" applyFill="1" applyBorder="1" applyAlignment="1">
      <alignment vertical="center" wrapText="1"/>
    </xf>
    <xf numFmtId="49" fontId="3" fillId="0" borderId="0" xfId="0" applyNumberFormat="1" applyFont="1" applyBorder="1" applyAlignment="1">
      <alignment vertical="center" wrapText="1"/>
    </xf>
    <xf numFmtId="49" fontId="3" fillId="0" borderId="0" xfId="0" applyNumberFormat="1" applyFont="1" applyAlignment="1">
      <alignment vertical="center" wrapText="1"/>
    </xf>
    <xf numFmtId="2" fontId="5" fillId="2" borderId="2" xfId="0" applyNumberFormat="1" applyFont="1" applyFill="1" applyBorder="1" applyAlignment="1">
      <alignment horizontal="right" vertical="center"/>
    </xf>
    <xf numFmtId="2" fontId="5" fillId="0" borderId="2" xfId="0" applyNumberFormat="1" applyFont="1" applyBorder="1" applyAlignment="1">
      <alignment horizontal="right" vertical="center"/>
    </xf>
    <xf numFmtId="2" fontId="6" fillId="2" borderId="4" xfId="0" applyNumberFormat="1" applyFont="1" applyFill="1" applyBorder="1" applyAlignment="1">
      <alignment horizontal="right" vertical="center"/>
    </xf>
    <xf numFmtId="2" fontId="8" fillId="2" borderId="5" xfId="0" applyNumberFormat="1" applyFont="1" applyFill="1" applyBorder="1" applyAlignment="1">
      <alignment horizontal="right" vertical="center"/>
    </xf>
    <xf numFmtId="2" fontId="5" fillId="0" borderId="2" xfId="0" applyNumberFormat="1" applyFont="1" applyBorder="1" applyAlignment="1">
      <alignment horizontal="center" vertical="center"/>
    </xf>
    <xf numFmtId="49" fontId="8" fillId="2" borderId="6" xfId="0" applyNumberFormat="1" applyFont="1" applyFill="1" applyBorder="1" applyAlignment="1">
      <alignment vertical="center" wrapText="1"/>
    </xf>
    <xf numFmtId="0" fontId="8" fillId="2" borderId="6" xfId="0" applyFont="1" applyFill="1" applyBorder="1" applyAlignment="1">
      <alignment vertical="center" wrapText="1"/>
    </xf>
    <xf numFmtId="0" fontId="9" fillId="0" borderId="0" xfId="0" applyFont="1" applyFill="1" applyAlignment="1">
      <alignment vertical="center"/>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5" fillId="0" borderId="0" xfId="0" applyFont="1" applyAlignment="1">
      <alignment wrapText="1"/>
    </xf>
    <xf numFmtId="0" fontId="14" fillId="0" borderId="0" xfId="0" applyFont="1" applyAlignment="1">
      <alignment wrapText="1"/>
    </xf>
    <xf numFmtId="0" fontId="10" fillId="0" borderId="0" xfId="0" applyFont="1" applyAlignment="1">
      <alignment horizontal="justify" wrapText="1"/>
    </xf>
    <xf numFmtId="0" fontId="16" fillId="0" borderId="0" xfId="0" applyFont="1" applyAlignment="1">
      <alignment horizontal="justify"/>
    </xf>
    <xf numFmtId="0" fontId="17" fillId="0" borderId="0" xfId="0" applyFont="1"/>
    <xf numFmtId="0" fontId="14" fillId="0" borderId="0" xfId="0" applyFont="1" applyAlignment="1">
      <alignment horizontal="left" wrapText="1" indent="3"/>
    </xf>
    <xf numFmtId="2" fontId="5" fillId="0" borderId="7" xfId="0" applyNumberFormat="1" applyFont="1" applyBorder="1" applyAlignment="1">
      <alignment horizontal="right" vertical="center"/>
    </xf>
    <xf numFmtId="0" fontId="3" fillId="0" borderId="0" xfId="0" applyFont="1" applyBorder="1" applyAlignment="1"/>
    <xf numFmtId="2" fontId="5" fillId="2" borderId="7" xfId="0" applyNumberFormat="1" applyFont="1" applyFill="1" applyBorder="1" applyAlignment="1">
      <alignment horizontal="right" vertical="center"/>
    </xf>
    <xf numFmtId="2" fontId="6" fillId="2" borderId="7" xfId="0" applyNumberFormat="1" applyFont="1" applyFill="1" applyBorder="1" applyAlignment="1">
      <alignment horizontal="right" vertical="center"/>
    </xf>
    <xf numFmtId="0" fontId="5" fillId="0" borderId="8" xfId="0" applyFont="1" applyFill="1" applyBorder="1"/>
    <xf numFmtId="0" fontId="9"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right" vertical="center"/>
    </xf>
    <xf numFmtId="2" fontId="5" fillId="2" borderId="2" xfId="0" applyNumberFormat="1" applyFont="1" applyFill="1" applyBorder="1" applyAlignment="1">
      <alignment horizontal="right" vertical="center"/>
    </xf>
    <xf numFmtId="2" fontId="6" fillId="2" borderId="7" xfId="0" applyNumberFormat="1" applyFont="1" applyFill="1" applyBorder="1" applyAlignment="1">
      <alignment horizontal="right" vertical="center"/>
    </xf>
    <xf numFmtId="2" fontId="6" fillId="2" borderId="2" xfId="0" applyNumberFormat="1" applyFont="1" applyFill="1" applyBorder="1" applyAlignment="1">
      <alignment horizontal="right" vertical="center"/>
    </xf>
    <xf numFmtId="49" fontId="6" fillId="2" borderId="1" xfId="0" applyNumberFormat="1" applyFont="1" applyFill="1" applyBorder="1" applyAlignment="1">
      <alignment vertical="center" wrapText="1"/>
    </xf>
    <xf numFmtId="0" fontId="6" fillId="2" borderId="1" xfId="0" applyFont="1" applyFill="1" applyBorder="1" applyAlignment="1">
      <alignment wrapText="1"/>
    </xf>
    <xf numFmtId="2" fontId="6" fillId="2" borderId="2" xfId="0" applyNumberFormat="1" applyFont="1" applyFill="1" applyBorder="1" applyAlignment="1">
      <alignment horizontal="center" vertical="center"/>
    </xf>
    <xf numFmtId="0" fontId="6" fillId="2" borderId="7" xfId="0" applyFont="1" applyFill="1" applyBorder="1" applyAlignment="1">
      <alignment horizontal="right" vertical="center"/>
    </xf>
    <xf numFmtId="2" fontId="19" fillId="2" borderId="2" xfId="0" applyNumberFormat="1" applyFont="1" applyFill="1" applyBorder="1" applyAlignment="1">
      <alignment horizontal="right" vertical="center"/>
    </xf>
    <xf numFmtId="164" fontId="5" fillId="0" borderId="2" xfId="1" applyFont="1" applyBorder="1" applyAlignment="1">
      <alignment horizontal="center" vertical="center"/>
    </xf>
    <xf numFmtId="2" fontId="20" fillId="3" borderId="10" xfId="0" applyNumberFormat="1" applyFont="1" applyFill="1" applyBorder="1" applyAlignment="1">
      <alignment horizontal="center"/>
    </xf>
    <xf numFmtId="49" fontId="5" fillId="2" borderId="1" xfId="0" applyNumberFormat="1" applyFont="1" applyFill="1" applyBorder="1" applyAlignment="1">
      <alignment vertical="center" wrapText="1"/>
    </xf>
    <xf numFmtId="0" fontId="5" fillId="2" borderId="1" xfId="0" applyFont="1" applyFill="1" applyBorder="1" applyAlignment="1">
      <alignment wrapText="1"/>
    </xf>
    <xf numFmtId="0" fontId="5" fillId="2" borderId="2" xfId="0" applyFont="1" applyFill="1" applyBorder="1" applyAlignment="1">
      <alignment horizontal="center" vertical="center"/>
    </xf>
    <xf numFmtId="2" fontId="5" fillId="2" borderId="2" xfId="0" applyNumberFormat="1" applyFont="1" applyFill="1" applyBorder="1" applyAlignment="1">
      <alignment horizontal="center" vertical="center"/>
    </xf>
    <xf numFmtId="2" fontId="19" fillId="2" borderId="7" xfId="0" applyNumberFormat="1" applyFont="1" applyFill="1" applyBorder="1" applyAlignment="1">
      <alignment horizontal="right" vertical="center"/>
    </xf>
    <xf numFmtId="2" fontId="5" fillId="2" borderId="7" xfId="0" applyNumberFormat="1" applyFont="1" applyFill="1" applyBorder="1" applyAlignment="1">
      <alignment horizontal="right" vertical="center"/>
    </xf>
    <xf numFmtId="0" fontId="3" fillId="0" borderId="11" xfId="0" applyFont="1" applyBorder="1" applyAlignment="1">
      <alignment horizontal="center"/>
    </xf>
    <xf numFmtId="0" fontId="3" fillId="0" borderId="12" xfId="0" applyFont="1" applyFill="1" applyBorder="1"/>
    <xf numFmtId="0" fontId="22" fillId="4" borderId="10" xfId="0" applyFont="1" applyFill="1" applyBorder="1" applyAlignment="1">
      <alignment horizontal="left" wrapText="1"/>
    </xf>
    <xf numFmtId="49" fontId="22" fillId="4" borderId="0" xfId="0" applyNumberFormat="1" applyFont="1" applyFill="1" applyAlignment="1">
      <alignment vertical="center" wrapText="1"/>
    </xf>
    <xf numFmtId="0" fontId="22" fillId="4" borderId="13" xfId="0" applyFont="1" applyFill="1" applyBorder="1" applyAlignment="1">
      <alignment horizontal="left" wrapText="1"/>
    </xf>
    <xf numFmtId="0" fontId="22" fillId="5" borderId="0" xfId="0" applyFont="1" applyFill="1" applyBorder="1" applyAlignment="1">
      <alignment horizontal="left" wrapText="1"/>
    </xf>
    <xf numFmtId="0" fontId="22" fillId="4" borderId="10" xfId="0" applyFont="1" applyFill="1" applyBorder="1" applyAlignment="1">
      <alignment wrapText="1"/>
    </xf>
    <xf numFmtId="0" fontId="4" fillId="2" borderId="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5" fillId="2" borderId="8" xfId="0" applyFont="1" applyFill="1" applyBorder="1"/>
    <xf numFmtId="0" fontId="9" fillId="2" borderId="19" xfId="0" applyFont="1" applyFill="1" applyBorder="1" applyAlignment="1">
      <alignment vertical="center"/>
    </xf>
    <xf numFmtId="0" fontId="25" fillId="0" borderId="0" xfId="0" applyFont="1" applyAlignment="1">
      <alignment horizontal="justify"/>
    </xf>
    <xf numFmtId="49" fontId="7" fillId="8" borderId="3" xfId="0" applyNumberFormat="1" applyFont="1" applyFill="1" applyBorder="1" applyAlignment="1">
      <alignment vertical="center" wrapText="1"/>
    </xf>
    <xf numFmtId="0" fontId="7" fillId="8" borderId="3" xfId="0" applyFont="1" applyFill="1" applyBorder="1" applyAlignment="1">
      <alignment wrapText="1"/>
    </xf>
    <xf numFmtId="2" fontId="5" fillId="2" borderId="27" xfId="0" applyNumberFormat="1" applyFont="1" applyFill="1" applyBorder="1" applyAlignment="1">
      <alignment horizontal="center" vertical="center"/>
    </xf>
    <xf numFmtId="2" fontId="5" fillId="2" borderId="33" xfId="0" applyNumberFormat="1" applyFont="1" applyFill="1" applyBorder="1" applyAlignment="1">
      <alignment horizontal="right" vertical="center"/>
    </xf>
    <xf numFmtId="0" fontId="19" fillId="2" borderId="1" xfId="0" applyFont="1" applyFill="1" applyBorder="1" applyAlignment="1">
      <alignment wrapText="1"/>
    </xf>
    <xf numFmtId="0" fontId="5" fillId="0" borderId="7" xfId="0" applyFont="1" applyBorder="1" applyAlignment="1">
      <alignment horizontal="center" vertical="center"/>
    </xf>
    <xf numFmtId="2"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2" fontId="5" fillId="2" borderId="4" xfId="0" applyNumberFormat="1" applyFont="1" applyFill="1" applyBorder="1" applyAlignment="1">
      <alignment horizontal="right" vertical="center"/>
    </xf>
    <xf numFmtId="2" fontId="5" fillId="0" borderId="4" xfId="0" applyNumberFormat="1" applyFont="1" applyBorder="1" applyAlignment="1">
      <alignment horizontal="right" vertical="center"/>
    </xf>
    <xf numFmtId="2" fontId="5" fillId="2" borderId="34" xfId="0" applyNumberFormat="1" applyFont="1" applyFill="1" applyBorder="1" applyAlignment="1">
      <alignment horizontal="right" vertical="center"/>
    </xf>
    <xf numFmtId="164" fontId="8" fillId="2" borderId="5" xfId="1" applyFont="1" applyFill="1" applyBorder="1" applyAlignment="1">
      <alignment horizontal="right" vertical="center"/>
    </xf>
    <xf numFmtId="164" fontId="8" fillId="2" borderId="5" xfId="1" applyNumberFormat="1" applyFont="1" applyFill="1" applyBorder="1" applyAlignment="1">
      <alignment horizontal="right" vertical="center"/>
    </xf>
    <xf numFmtId="164" fontId="5" fillId="2" borderId="27" xfId="1" applyFont="1" applyFill="1" applyBorder="1" applyAlignment="1">
      <alignment horizontal="right" vertical="center"/>
    </xf>
    <xf numFmtId="164" fontId="5" fillId="10" borderId="27" xfId="1" applyFont="1" applyFill="1" applyBorder="1" applyAlignment="1">
      <alignment horizontal="right" vertical="center"/>
    </xf>
    <xf numFmtId="164" fontId="5" fillId="2" borderId="30" xfId="1" applyFont="1" applyFill="1" applyBorder="1" applyAlignment="1">
      <alignment horizontal="right" vertical="center"/>
    </xf>
    <xf numFmtId="164" fontId="5" fillId="9" borderId="25" xfId="1" applyFont="1" applyFill="1" applyBorder="1" applyAlignment="1">
      <alignment horizontal="right" vertical="center"/>
    </xf>
    <xf numFmtId="164" fontId="6" fillId="2" borderId="4" xfId="1" applyFont="1" applyFill="1" applyBorder="1" applyAlignment="1">
      <alignment horizontal="right" vertical="center"/>
    </xf>
    <xf numFmtId="164" fontId="5" fillId="2" borderId="7" xfId="1" applyFont="1" applyFill="1" applyBorder="1" applyAlignment="1">
      <alignment horizontal="right" vertical="center"/>
    </xf>
    <xf numFmtId="164" fontId="6" fillId="2" borderId="2" xfId="1" applyFont="1" applyFill="1" applyBorder="1" applyAlignment="1">
      <alignment horizontal="right" vertical="center"/>
    </xf>
    <xf numFmtId="164" fontId="5" fillId="0" borderId="2" xfId="1" applyFont="1" applyBorder="1" applyAlignment="1">
      <alignment horizontal="right" vertical="center"/>
    </xf>
    <xf numFmtId="164" fontId="5" fillId="2" borderId="2" xfId="1" applyFont="1" applyFill="1" applyBorder="1" applyAlignment="1">
      <alignment horizontal="right" vertical="center"/>
    </xf>
    <xf numFmtId="164" fontId="5" fillId="0" borderId="7" xfId="1" applyFont="1" applyBorder="1" applyAlignment="1">
      <alignment horizontal="right" vertical="center"/>
    </xf>
    <xf numFmtId="0" fontId="28" fillId="11" borderId="0" xfId="0" applyFont="1" applyFill="1" applyAlignment="1">
      <alignment wrapText="1"/>
    </xf>
    <xf numFmtId="0" fontId="7" fillId="2" borderId="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23" fillId="4" borderId="24" xfId="0" applyFont="1" applyFill="1" applyBorder="1" applyAlignment="1" applyProtection="1">
      <alignment horizontal="center"/>
      <protection locked="0"/>
    </xf>
    <xf numFmtId="0" fontId="23" fillId="4" borderId="22" xfId="0" applyFont="1" applyFill="1" applyBorder="1" applyAlignment="1" applyProtection="1">
      <alignment horizontal="center"/>
      <protection locked="0"/>
    </xf>
    <xf numFmtId="0" fontId="23" fillId="4" borderId="26" xfId="0" applyFont="1" applyFill="1" applyBorder="1" applyAlignment="1" applyProtection="1">
      <alignment horizontal="center"/>
      <protection locked="0"/>
    </xf>
    <xf numFmtId="2" fontId="26" fillId="2" borderId="28" xfId="0" applyNumberFormat="1" applyFont="1" applyFill="1" applyBorder="1" applyAlignment="1">
      <alignment horizontal="center" vertical="center"/>
    </xf>
    <xf numFmtId="2" fontId="26" fillId="2" borderId="29" xfId="0" applyNumberFormat="1" applyFont="1" applyFill="1" applyBorder="1" applyAlignment="1">
      <alignment horizontal="center" vertical="center"/>
    </xf>
    <xf numFmtId="2" fontId="26" fillId="2" borderId="30" xfId="0" applyNumberFormat="1" applyFont="1" applyFill="1" applyBorder="1" applyAlignment="1">
      <alignment horizontal="center" vertical="center"/>
    </xf>
    <xf numFmtId="0" fontId="27" fillId="8" borderId="17" xfId="0" applyFont="1" applyFill="1" applyBorder="1" applyAlignment="1">
      <alignment horizontal="center" vertical="center"/>
    </xf>
    <xf numFmtId="0" fontId="27" fillId="8" borderId="31" xfId="0" applyFont="1" applyFill="1" applyBorder="1" applyAlignment="1">
      <alignment horizontal="center" vertical="center"/>
    </xf>
    <xf numFmtId="0" fontId="27" fillId="8" borderId="0" xfId="0" applyFont="1" applyFill="1" applyBorder="1" applyAlignment="1">
      <alignment horizontal="center" vertical="center"/>
    </xf>
    <xf numFmtId="0" fontId="27" fillId="8" borderId="32"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4" fillId="6" borderId="22" xfId="0" applyFont="1" applyFill="1" applyBorder="1" applyAlignment="1">
      <alignment horizontal="center"/>
    </xf>
    <xf numFmtId="0" fontId="3" fillId="0" borderId="11" xfId="0" applyFont="1" applyBorder="1" applyAlignment="1">
      <alignment horizontal="center"/>
    </xf>
    <xf numFmtId="0" fontId="3" fillId="0" borderId="23" xfId="0" applyFont="1" applyBorder="1" applyAlignment="1">
      <alignment horizontal="center"/>
    </xf>
    <xf numFmtId="0" fontId="2" fillId="7" borderId="24" xfId="0" applyFont="1" applyFill="1" applyBorder="1" applyAlignment="1">
      <alignment horizontal="left" wrapText="1"/>
    </xf>
    <xf numFmtId="0" fontId="3" fillId="7" borderId="25" xfId="0" applyFont="1" applyFill="1" applyBorder="1" applyAlignment="1">
      <alignment horizontal="left" wrapText="1"/>
    </xf>
    <xf numFmtId="0" fontId="4" fillId="6" borderId="22" xfId="0" applyFont="1" applyFill="1" applyBorder="1" applyAlignment="1">
      <alignment horizontal="left"/>
    </xf>
    <xf numFmtId="0" fontId="3" fillId="0" borderId="22" xfId="0" applyFont="1" applyBorder="1" applyAlignment="1">
      <alignment horizontal="left"/>
    </xf>
    <xf numFmtId="0" fontId="3" fillId="0" borderId="25" xfId="0" applyFont="1" applyBorder="1" applyAlignment="1">
      <alignment horizontal="left"/>
    </xf>
    <xf numFmtId="0" fontId="3" fillId="7" borderId="22" xfId="0" applyFont="1" applyFill="1" applyBorder="1" applyAlignment="1">
      <alignment horizontal="left" wrapText="1"/>
    </xf>
    <xf numFmtId="0" fontId="21" fillId="7" borderId="24" xfId="0" applyFont="1" applyFill="1" applyBorder="1" applyAlignment="1">
      <alignment horizontal="center"/>
    </xf>
    <xf numFmtId="0" fontId="21" fillId="7" borderId="22" xfId="0" applyFont="1" applyFill="1" applyBorder="1" applyAlignment="1">
      <alignment horizontal="center"/>
    </xf>
    <xf numFmtId="0" fontId="21" fillId="7" borderId="25" xfId="0" applyFont="1" applyFill="1" applyBorder="1" applyAlignment="1">
      <alignment horizontal="center"/>
    </xf>
  </cellXfs>
  <cellStyles count="2">
    <cellStyle name="Ezres" xfId="1" builtinId="3"/>
    <cellStyle name="Normá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Q71"/>
  <sheetViews>
    <sheetView showRuler="0" topLeftCell="C49" zoomScale="95" zoomScaleNormal="75" zoomScaleSheetLayoutView="100" workbookViewId="0">
      <selection activeCell="C58" sqref="C58:Q58"/>
    </sheetView>
  </sheetViews>
  <sheetFormatPr defaultRowHeight="12.75"/>
  <cols>
    <col min="1" max="1" width="7.28515625" style="15" customWidth="1"/>
    <col min="2" max="2" width="42.7109375" style="5" customWidth="1"/>
    <col min="3" max="3" width="8.28515625" style="1" customWidth="1"/>
    <col min="4" max="4" width="9" style="1" customWidth="1"/>
    <col min="5" max="5" width="10.5703125" style="1" customWidth="1"/>
    <col min="6" max="6" width="18.42578125" style="1" bestFit="1" customWidth="1"/>
    <col min="7" max="7" width="18" style="1" bestFit="1" customWidth="1"/>
    <col min="8" max="8" width="18.42578125" style="1" bestFit="1" customWidth="1"/>
    <col min="9" max="9" width="18.5703125" style="1" bestFit="1" customWidth="1"/>
    <col min="10" max="10" width="16.5703125" style="1" customWidth="1"/>
    <col min="11" max="11" width="17.7109375" style="1" customWidth="1"/>
    <col min="12" max="12" width="17.5703125" style="1" customWidth="1"/>
    <col min="13" max="13" width="15.5703125" style="1" bestFit="1" customWidth="1"/>
    <col min="14" max="14" width="18.42578125" style="1" bestFit="1" customWidth="1"/>
    <col min="15" max="15" width="16.7109375" style="1" bestFit="1" customWidth="1"/>
    <col min="16" max="16" width="18.42578125" style="1" bestFit="1" customWidth="1"/>
    <col min="17" max="17" width="57.7109375" style="9" customWidth="1"/>
    <col min="18" max="18" width="15.42578125" style="9" customWidth="1"/>
    <col min="19" max="16384" width="9.140625" style="9"/>
  </cols>
  <sheetData>
    <row r="1" spans="1:17" ht="24" customHeight="1" thickBot="1">
      <c r="A1" s="117" t="s">
        <v>81</v>
      </c>
      <c r="B1" s="118"/>
      <c r="C1" s="119"/>
      <c r="D1" s="120"/>
      <c r="E1" s="120"/>
      <c r="F1" s="120"/>
      <c r="G1" s="120"/>
      <c r="H1" s="120"/>
      <c r="I1" s="120"/>
      <c r="J1" s="120"/>
      <c r="K1" s="120"/>
      <c r="L1" s="120"/>
      <c r="M1" s="120"/>
      <c r="N1" s="120"/>
      <c r="O1" s="121"/>
      <c r="P1" s="34"/>
    </row>
    <row r="2" spans="1:17" ht="19.5" customHeight="1" thickBot="1">
      <c r="A2" s="117" t="s">
        <v>44</v>
      </c>
      <c r="B2" s="118"/>
      <c r="C2" s="114"/>
      <c r="D2" s="115"/>
      <c r="E2" s="115"/>
      <c r="F2" s="115"/>
      <c r="G2" s="115"/>
      <c r="H2" s="115"/>
      <c r="I2" s="115"/>
      <c r="J2" s="115"/>
      <c r="K2" s="115"/>
      <c r="L2" s="115"/>
      <c r="M2" s="115"/>
      <c r="N2" s="115"/>
      <c r="O2" s="116"/>
      <c r="P2" s="57"/>
      <c r="Q2" s="58"/>
    </row>
    <row r="3" spans="1:17" ht="19.5" customHeight="1" thickBot="1">
      <c r="A3" s="117" t="s">
        <v>80</v>
      </c>
      <c r="B3" s="122"/>
      <c r="C3" s="50">
        <v>1</v>
      </c>
      <c r="D3" s="123" t="s">
        <v>82</v>
      </c>
      <c r="E3" s="124"/>
      <c r="F3" s="124"/>
      <c r="G3" s="124"/>
      <c r="H3" s="124"/>
      <c r="I3" s="124"/>
      <c r="J3" s="124"/>
      <c r="K3" s="124"/>
      <c r="L3" s="124"/>
      <c r="M3" s="124"/>
      <c r="N3" s="124"/>
      <c r="O3" s="124"/>
      <c r="P3" s="124"/>
      <c r="Q3" s="125"/>
    </row>
    <row r="4" spans="1:17" s="71" customFormat="1" ht="25.5">
      <c r="A4" s="11"/>
      <c r="B4" s="64" t="s">
        <v>51</v>
      </c>
      <c r="C4" s="65" t="s">
        <v>17</v>
      </c>
      <c r="D4" s="65" t="s">
        <v>18</v>
      </c>
      <c r="E4" s="66" t="s">
        <v>59</v>
      </c>
      <c r="F4" s="66" t="s">
        <v>103</v>
      </c>
      <c r="G4" s="66" t="s">
        <v>60</v>
      </c>
      <c r="H4" s="66" t="s">
        <v>104</v>
      </c>
      <c r="I4" s="66" t="s">
        <v>61</v>
      </c>
      <c r="J4" s="67" t="s">
        <v>105</v>
      </c>
      <c r="K4" s="66" t="s">
        <v>100</v>
      </c>
      <c r="L4" s="66" t="s">
        <v>101</v>
      </c>
      <c r="M4" s="68" t="s">
        <v>107</v>
      </c>
      <c r="N4" s="68" t="s">
        <v>106</v>
      </c>
      <c r="O4" s="66" t="s">
        <v>62</v>
      </c>
      <c r="P4" s="69" t="s">
        <v>108</v>
      </c>
      <c r="Q4" s="70" t="s">
        <v>102</v>
      </c>
    </row>
    <row r="5" spans="1:17" s="10" customFormat="1" ht="15" customHeight="1">
      <c r="A5" s="44" t="s">
        <v>19</v>
      </c>
      <c r="B5" s="79" t="s">
        <v>21</v>
      </c>
      <c r="C5" s="39"/>
      <c r="D5" s="39"/>
      <c r="E5" s="39"/>
      <c r="F5" s="16"/>
      <c r="G5" s="16"/>
      <c r="H5" s="16"/>
      <c r="I5" s="41"/>
      <c r="J5" s="16"/>
      <c r="K5" s="40"/>
      <c r="L5" s="41"/>
      <c r="M5" s="47"/>
      <c r="N5" s="16"/>
      <c r="O5" s="35"/>
      <c r="P5" s="35"/>
      <c r="Q5" s="72"/>
    </row>
    <row r="6" spans="1:17" s="10" customFormat="1" ht="15">
      <c r="A6" s="51" t="s">
        <v>20</v>
      </c>
      <c r="B6" s="52" t="s">
        <v>14</v>
      </c>
      <c r="C6" s="53"/>
      <c r="D6" s="54"/>
      <c r="E6" s="54"/>
      <c r="F6" s="41"/>
      <c r="G6" s="41"/>
      <c r="H6" s="41"/>
      <c r="I6" s="41"/>
      <c r="J6" s="41"/>
      <c r="K6" s="41"/>
      <c r="L6" s="41"/>
      <c r="M6" s="56"/>
      <c r="N6" s="41"/>
      <c r="O6" s="56"/>
      <c r="P6" s="56"/>
      <c r="Q6" s="72"/>
    </row>
    <row r="7" spans="1:17" s="10" customFormat="1" ht="15">
      <c r="A7" s="12" t="s">
        <v>71</v>
      </c>
      <c r="B7" s="6"/>
      <c r="C7" s="7"/>
      <c r="D7" s="20"/>
      <c r="E7" s="20"/>
      <c r="F7" s="96">
        <f t="shared" ref="F7:F16" si="0">E7/$C$3</f>
        <v>0</v>
      </c>
      <c r="G7" s="96">
        <f>D7*E7</f>
        <v>0</v>
      </c>
      <c r="H7" s="96">
        <f>G7/$C$3</f>
        <v>0</v>
      </c>
      <c r="I7" s="96">
        <f>G7-(K7+M7)</f>
        <v>0</v>
      </c>
      <c r="J7" s="96">
        <f t="shared" ref="J7:J16" si="1">I7/$C$3</f>
        <v>0</v>
      </c>
      <c r="K7" s="95"/>
      <c r="L7" s="96">
        <f t="shared" ref="L7:L16" si="2">K7/$C$3</f>
        <v>0</v>
      </c>
      <c r="M7" s="97"/>
      <c r="N7" s="96">
        <f>M7/$C$3</f>
        <v>0</v>
      </c>
      <c r="O7" s="93">
        <f>I7+K7+M7</f>
        <v>0</v>
      </c>
      <c r="P7" s="96">
        <f>O7/$C$3</f>
        <v>0</v>
      </c>
      <c r="Q7" s="37"/>
    </row>
    <row r="8" spans="1:17" s="10" customFormat="1" ht="15">
      <c r="A8" s="12" t="s">
        <v>72</v>
      </c>
      <c r="B8" s="6"/>
      <c r="C8" s="7"/>
      <c r="D8" s="20"/>
      <c r="E8" s="20"/>
      <c r="F8" s="41">
        <f t="shared" si="0"/>
        <v>0</v>
      </c>
      <c r="G8" s="41">
        <f t="shared" ref="G8:G16" si="3">D8*E8</f>
        <v>0</v>
      </c>
      <c r="H8" s="41">
        <f t="shared" ref="H8:H16" si="4">G8/$C$3</f>
        <v>0</v>
      </c>
      <c r="I8" s="41">
        <f t="shared" ref="I8:I16" si="5">G8-(K8+M8)</f>
        <v>0</v>
      </c>
      <c r="J8" s="41">
        <f t="shared" si="1"/>
        <v>0</v>
      </c>
      <c r="K8" s="17"/>
      <c r="L8" s="41">
        <f t="shared" si="2"/>
        <v>0</v>
      </c>
      <c r="M8" s="33"/>
      <c r="N8" s="41">
        <f>M8/$C$3</f>
        <v>0</v>
      </c>
      <c r="O8" s="56">
        <f>I8+K8+M8</f>
        <v>0</v>
      </c>
      <c r="P8" s="41">
        <f t="shared" ref="P8:P16" si="6">O8/$C$3</f>
        <v>0</v>
      </c>
      <c r="Q8" s="37"/>
    </row>
    <row r="9" spans="1:17" s="10" customFormat="1" ht="15">
      <c r="A9" s="12" t="s">
        <v>86</v>
      </c>
      <c r="B9" s="6"/>
      <c r="C9" s="49"/>
      <c r="D9" s="20"/>
      <c r="E9" s="20"/>
      <c r="F9" s="41">
        <f t="shared" si="0"/>
        <v>0</v>
      </c>
      <c r="G9" s="41">
        <f t="shared" si="3"/>
        <v>0</v>
      </c>
      <c r="H9" s="41">
        <f t="shared" si="4"/>
        <v>0</v>
      </c>
      <c r="I9" s="41">
        <f t="shared" si="5"/>
        <v>0</v>
      </c>
      <c r="J9" s="41">
        <f t="shared" si="1"/>
        <v>0</v>
      </c>
      <c r="K9" s="17"/>
      <c r="L9" s="41">
        <f t="shared" si="2"/>
        <v>0</v>
      </c>
      <c r="M9" s="33"/>
      <c r="N9" s="41">
        <f>M9/$C$3</f>
        <v>0</v>
      </c>
      <c r="O9" s="56">
        <f>I9+K9+M9</f>
        <v>0</v>
      </c>
      <c r="P9" s="41">
        <f t="shared" si="6"/>
        <v>0</v>
      </c>
      <c r="Q9" s="37"/>
    </row>
    <row r="10" spans="1:17" s="10" customFormat="1" ht="15">
      <c r="A10" s="12" t="s">
        <v>87</v>
      </c>
      <c r="B10" s="6"/>
      <c r="C10" s="7"/>
      <c r="D10" s="20"/>
      <c r="E10" s="20"/>
      <c r="F10" s="41">
        <f t="shared" si="0"/>
        <v>0</v>
      </c>
      <c r="G10" s="41">
        <f t="shared" si="3"/>
        <v>0</v>
      </c>
      <c r="H10" s="41">
        <f t="shared" si="4"/>
        <v>0</v>
      </c>
      <c r="I10" s="41">
        <f t="shared" si="5"/>
        <v>0</v>
      </c>
      <c r="J10" s="41">
        <f t="shared" si="1"/>
        <v>0</v>
      </c>
      <c r="K10" s="17"/>
      <c r="L10" s="41">
        <f t="shared" si="2"/>
        <v>0</v>
      </c>
      <c r="M10" s="33"/>
      <c r="N10" s="41">
        <f>M10/$C$3</f>
        <v>0</v>
      </c>
      <c r="O10" s="56">
        <f>I10+K10+M10</f>
        <v>0</v>
      </c>
      <c r="P10" s="41">
        <f t="shared" si="6"/>
        <v>0</v>
      </c>
      <c r="Q10" s="37"/>
    </row>
    <row r="11" spans="1:17" s="10" customFormat="1" ht="15">
      <c r="A11" s="51" t="s">
        <v>23</v>
      </c>
      <c r="B11" s="52" t="s">
        <v>22</v>
      </c>
      <c r="C11" s="53"/>
      <c r="D11" s="54"/>
      <c r="E11" s="54"/>
      <c r="F11" s="41"/>
      <c r="G11" s="41"/>
      <c r="H11" s="41"/>
      <c r="I11" s="41"/>
      <c r="J11" s="41"/>
      <c r="K11" s="55"/>
      <c r="L11" s="41"/>
      <c r="M11" s="55"/>
      <c r="N11" s="41"/>
      <c r="O11" s="56"/>
      <c r="P11" s="56"/>
      <c r="Q11" s="72"/>
    </row>
    <row r="12" spans="1:17" s="10" customFormat="1" ht="15">
      <c r="A12" s="12" t="s">
        <v>73</v>
      </c>
      <c r="B12" s="6"/>
      <c r="C12" s="7"/>
      <c r="D12" s="20"/>
      <c r="E12" s="20"/>
      <c r="F12" s="41">
        <f t="shared" si="0"/>
        <v>0</v>
      </c>
      <c r="G12" s="41">
        <f t="shared" si="3"/>
        <v>0</v>
      </c>
      <c r="H12" s="41">
        <f t="shared" si="4"/>
        <v>0</v>
      </c>
      <c r="I12" s="41">
        <f t="shared" si="5"/>
        <v>0</v>
      </c>
      <c r="J12" s="41">
        <f t="shared" si="1"/>
        <v>0</v>
      </c>
      <c r="K12" s="17"/>
      <c r="L12" s="41">
        <f t="shared" si="2"/>
        <v>0</v>
      </c>
      <c r="M12" s="33"/>
      <c r="N12" s="41">
        <f>M12/$C$3</f>
        <v>0</v>
      </c>
      <c r="O12" s="56">
        <f>I12+K12+M12</f>
        <v>0</v>
      </c>
      <c r="P12" s="41">
        <f t="shared" si="6"/>
        <v>0</v>
      </c>
      <c r="Q12" s="37"/>
    </row>
    <row r="13" spans="1:17" s="10" customFormat="1" ht="15">
      <c r="A13" s="12" t="s">
        <v>74</v>
      </c>
      <c r="B13" s="6"/>
      <c r="C13" s="7"/>
      <c r="D13" s="20"/>
      <c r="E13" s="20"/>
      <c r="F13" s="41">
        <f t="shared" si="0"/>
        <v>0</v>
      </c>
      <c r="G13" s="41">
        <f t="shared" si="3"/>
        <v>0</v>
      </c>
      <c r="H13" s="41">
        <f t="shared" si="4"/>
        <v>0</v>
      </c>
      <c r="I13" s="41">
        <f t="shared" si="5"/>
        <v>0</v>
      </c>
      <c r="J13" s="41">
        <f t="shared" si="1"/>
        <v>0</v>
      </c>
      <c r="K13" s="17"/>
      <c r="L13" s="41">
        <f t="shared" si="2"/>
        <v>0</v>
      </c>
      <c r="M13" s="33"/>
      <c r="N13" s="41">
        <f>M13/$C$3</f>
        <v>0</v>
      </c>
      <c r="O13" s="56">
        <f>I13+K13+M13</f>
        <v>0</v>
      </c>
      <c r="P13" s="41">
        <f t="shared" si="6"/>
        <v>0</v>
      </c>
      <c r="Q13" s="37"/>
    </row>
    <row r="14" spans="1:17" s="10" customFormat="1" ht="15">
      <c r="A14" s="12" t="s">
        <v>88</v>
      </c>
      <c r="B14" s="6"/>
      <c r="C14" s="7"/>
      <c r="D14" s="20"/>
      <c r="E14" s="20"/>
      <c r="F14" s="41">
        <f t="shared" si="0"/>
        <v>0</v>
      </c>
      <c r="G14" s="41">
        <f t="shared" si="3"/>
        <v>0</v>
      </c>
      <c r="H14" s="41">
        <f t="shared" si="4"/>
        <v>0</v>
      </c>
      <c r="I14" s="41">
        <f t="shared" si="5"/>
        <v>0</v>
      </c>
      <c r="J14" s="41">
        <f t="shared" si="1"/>
        <v>0</v>
      </c>
      <c r="K14" s="17"/>
      <c r="L14" s="41">
        <f t="shared" si="2"/>
        <v>0</v>
      </c>
      <c r="M14" s="33"/>
      <c r="N14" s="41">
        <f>M14/$C$3</f>
        <v>0</v>
      </c>
      <c r="O14" s="56">
        <f>I14+K14+M14</f>
        <v>0</v>
      </c>
      <c r="P14" s="41">
        <f t="shared" si="6"/>
        <v>0</v>
      </c>
      <c r="Q14" s="37"/>
    </row>
    <row r="15" spans="1:17" s="10" customFormat="1" ht="15">
      <c r="A15" s="12" t="s">
        <v>89</v>
      </c>
      <c r="B15" s="6"/>
      <c r="C15" s="7"/>
      <c r="D15" s="20"/>
      <c r="E15" s="20"/>
      <c r="F15" s="41">
        <f t="shared" si="0"/>
        <v>0</v>
      </c>
      <c r="G15" s="41">
        <f t="shared" si="3"/>
        <v>0</v>
      </c>
      <c r="H15" s="41">
        <f t="shared" si="4"/>
        <v>0</v>
      </c>
      <c r="I15" s="41">
        <f t="shared" si="5"/>
        <v>0</v>
      </c>
      <c r="J15" s="41">
        <f t="shared" si="1"/>
        <v>0</v>
      </c>
      <c r="K15" s="17"/>
      <c r="L15" s="41">
        <f t="shared" si="2"/>
        <v>0</v>
      </c>
      <c r="M15" s="33"/>
      <c r="N15" s="41">
        <f>M15/$C$3</f>
        <v>0</v>
      </c>
      <c r="O15" s="56">
        <f>I15+K15+M15</f>
        <v>0</v>
      </c>
      <c r="P15" s="41">
        <f t="shared" si="6"/>
        <v>0</v>
      </c>
      <c r="Q15" s="37"/>
    </row>
    <row r="16" spans="1:17" s="10" customFormat="1" ht="15">
      <c r="A16" s="12" t="s">
        <v>90</v>
      </c>
      <c r="B16" s="6"/>
      <c r="C16" s="7"/>
      <c r="D16" s="20"/>
      <c r="E16" s="20"/>
      <c r="F16" s="41">
        <f t="shared" si="0"/>
        <v>0</v>
      </c>
      <c r="G16" s="41">
        <f t="shared" si="3"/>
        <v>0</v>
      </c>
      <c r="H16" s="41">
        <f t="shared" si="4"/>
        <v>0</v>
      </c>
      <c r="I16" s="41">
        <f t="shared" si="5"/>
        <v>0</v>
      </c>
      <c r="J16" s="41">
        <f t="shared" si="1"/>
        <v>0</v>
      </c>
      <c r="K16" s="17"/>
      <c r="L16" s="41">
        <f t="shared" si="2"/>
        <v>0</v>
      </c>
      <c r="M16" s="33"/>
      <c r="N16" s="41">
        <f>M16/$C$3</f>
        <v>0</v>
      </c>
      <c r="O16" s="56">
        <f>I16+K16+M16</f>
        <v>0</v>
      </c>
      <c r="P16" s="41">
        <f t="shared" si="6"/>
        <v>0</v>
      </c>
      <c r="Q16" s="37"/>
    </row>
    <row r="17" spans="1:17" s="10" customFormat="1" ht="30">
      <c r="A17" s="13" t="s">
        <v>19</v>
      </c>
      <c r="B17" s="79" t="s">
        <v>46</v>
      </c>
      <c r="C17" s="99"/>
      <c r="D17" s="100"/>
      <c r="E17" s="101"/>
      <c r="F17" s="94">
        <f t="shared" ref="F17:P17" si="7">SUM(F7:F16)</f>
        <v>0</v>
      </c>
      <c r="G17" s="94">
        <f t="shared" si="7"/>
        <v>0</v>
      </c>
      <c r="H17" s="94">
        <f t="shared" si="7"/>
        <v>0</v>
      </c>
      <c r="I17" s="94">
        <f t="shared" si="7"/>
        <v>0</v>
      </c>
      <c r="J17" s="94">
        <f t="shared" si="7"/>
        <v>0</v>
      </c>
      <c r="K17" s="94">
        <f t="shared" si="7"/>
        <v>0</v>
      </c>
      <c r="L17" s="94">
        <f t="shared" si="7"/>
        <v>0</v>
      </c>
      <c r="M17" s="94">
        <f t="shared" si="7"/>
        <v>0</v>
      </c>
      <c r="N17" s="94">
        <f t="shared" si="7"/>
        <v>0</v>
      </c>
      <c r="O17" s="94">
        <f t="shared" si="7"/>
        <v>0</v>
      </c>
      <c r="P17" s="94">
        <f t="shared" si="7"/>
        <v>0</v>
      </c>
      <c r="Q17" s="72"/>
    </row>
    <row r="18" spans="1:17" s="10" customFormat="1" ht="15">
      <c r="A18" s="44" t="s">
        <v>25</v>
      </c>
      <c r="B18" s="45" t="s">
        <v>47</v>
      </c>
      <c r="C18" s="39"/>
      <c r="D18" s="46"/>
      <c r="E18" s="46"/>
      <c r="F18" s="16"/>
      <c r="G18" s="41"/>
      <c r="H18" s="16"/>
      <c r="I18" s="41"/>
      <c r="J18" s="16"/>
      <c r="K18" s="43"/>
      <c r="L18" s="16"/>
      <c r="M18" s="42"/>
      <c r="N18" s="42"/>
      <c r="O18" s="35"/>
      <c r="P18" s="35"/>
      <c r="Q18" s="72"/>
    </row>
    <row r="19" spans="1:17" s="10" customFormat="1" ht="15">
      <c r="A19" s="51" t="s">
        <v>26</v>
      </c>
      <c r="B19" s="52" t="s">
        <v>28</v>
      </c>
      <c r="C19" s="53"/>
      <c r="D19" s="54"/>
      <c r="E19" s="54"/>
      <c r="F19" s="41"/>
      <c r="G19" s="41"/>
      <c r="H19" s="41"/>
      <c r="I19" s="41"/>
      <c r="J19" s="41"/>
      <c r="K19" s="41"/>
      <c r="L19" s="41"/>
      <c r="M19" s="56"/>
      <c r="N19" s="56"/>
      <c r="O19" s="56"/>
      <c r="P19" s="56"/>
      <c r="Q19" s="72"/>
    </row>
    <row r="20" spans="1:17" s="10" customFormat="1" ht="15">
      <c r="A20" s="12" t="s">
        <v>75</v>
      </c>
      <c r="B20" s="6"/>
      <c r="C20" s="7"/>
      <c r="D20" s="20"/>
      <c r="E20" s="20"/>
      <c r="F20" s="41">
        <f t="shared" ref="F20:F27" si="8">E20/$C$3</f>
        <v>0</v>
      </c>
      <c r="G20" s="41">
        <f>D20*E20</f>
        <v>0</v>
      </c>
      <c r="H20" s="41">
        <f t="shared" ref="H20:H27" si="9">G20/$C$3</f>
        <v>0</v>
      </c>
      <c r="I20" s="41">
        <f>G20-(K20+M20)</f>
        <v>0</v>
      </c>
      <c r="J20" s="41">
        <f t="shared" ref="J20:J27" si="10">I20/$C$3</f>
        <v>0</v>
      </c>
      <c r="K20" s="17"/>
      <c r="L20" s="41">
        <f t="shared" ref="L20:L27" si="11">K20/$C$3</f>
        <v>0</v>
      </c>
      <c r="M20" s="56"/>
      <c r="N20" s="56"/>
      <c r="O20" s="56">
        <f>I20+K20</f>
        <v>0</v>
      </c>
      <c r="P20" s="41">
        <f>O20/$C$3</f>
        <v>0</v>
      </c>
      <c r="Q20" s="37"/>
    </row>
    <row r="21" spans="1:17" s="10" customFormat="1" ht="15">
      <c r="A21" s="12" t="s">
        <v>83</v>
      </c>
      <c r="B21" s="6"/>
      <c r="C21" s="7"/>
      <c r="D21" s="20"/>
      <c r="E21" s="20"/>
      <c r="F21" s="41">
        <f t="shared" si="8"/>
        <v>0</v>
      </c>
      <c r="G21" s="41">
        <f t="shared" ref="G21:G27" si="12">D21*E21</f>
        <v>0</v>
      </c>
      <c r="H21" s="41">
        <f t="shared" si="9"/>
        <v>0</v>
      </c>
      <c r="I21" s="41">
        <f t="shared" ref="I21:I27" si="13">G21-(K21+M21)</f>
        <v>0</v>
      </c>
      <c r="J21" s="41">
        <f t="shared" si="10"/>
        <v>0</v>
      </c>
      <c r="K21" s="17"/>
      <c r="L21" s="41">
        <f t="shared" si="11"/>
        <v>0</v>
      </c>
      <c r="M21" s="56"/>
      <c r="N21" s="56"/>
      <c r="O21" s="56">
        <f>I21+K21</f>
        <v>0</v>
      </c>
      <c r="P21" s="41">
        <f>O21/$C$3</f>
        <v>0</v>
      </c>
      <c r="Q21" s="37"/>
    </row>
    <row r="22" spans="1:17" s="10" customFormat="1" ht="15">
      <c r="A22" s="51" t="s">
        <v>27</v>
      </c>
      <c r="B22" s="52" t="s">
        <v>45</v>
      </c>
      <c r="C22" s="53"/>
      <c r="D22" s="54"/>
      <c r="E22" s="54"/>
      <c r="F22" s="41"/>
      <c r="G22" s="41"/>
      <c r="H22" s="41"/>
      <c r="I22" s="41"/>
      <c r="J22" s="41"/>
      <c r="K22" s="41"/>
      <c r="L22" s="41"/>
      <c r="M22" s="56"/>
      <c r="N22" s="56"/>
      <c r="O22" s="56"/>
      <c r="P22" s="56"/>
      <c r="Q22" s="72"/>
    </row>
    <row r="23" spans="1:17" s="10" customFormat="1" ht="15">
      <c r="A23" s="12" t="s">
        <v>76</v>
      </c>
      <c r="B23" s="6"/>
      <c r="C23" s="7"/>
      <c r="D23" s="20"/>
      <c r="E23" s="20"/>
      <c r="F23" s="41">
        <f t="shared" si="8"/>
        <v>0</v>
      </c>
      <c r="G23" s="41">
        <f t="shared" si="12"/>
        <v>0</v>
      </c>
      <c r="H23" s="41">
        <f t="shared" si="9"/>
        <v>0</v>
      </c>
      <c r="I23" s="41">
        <f t="shared" si="13"/>
        <v>0</v>
      </c>
      <c r="J23" s="41">
        <f t="shared" si="10"/>
        <v>0</v>
      </c>
      <c r="K23" s="17"/>
      <c r="L23" s="41">
        <f t="shared" si="11"/>
        <v>0</v>
      </c>
      <c r="M23" s="56"/>
      <c r="N23" s="56"/>
      <c r="O23" s="56">
        <f>I23+K23</f>
        <v>0</v>
      </c>
      <c r="P23" s="41">
        <f>O23/$C$3</f>
        <v>0</v>
      </c>
      <c r="Q23" s="37"/>
    </row>
    <row r="24" spans="1:17" s="10" customFormat="1" ht="15">
      <c r="A24" s="12" t="s">
        <v>84</v>
      </c>
      <c r="B24" s="6"/>
      <c r="C24" s="7"/>
      <c r="D24" s="20"/>
      <c r="E24" s="20"/>
      <c r="F24" s="41">
        <f t="shared" si="8"/>
        <v>0</v>
      </c>
      <c r="G24" s="41">
        <f t="shared" si="12"/>
        <v>0</v>
      </c>
      <c r="H24" s="41">
        <f t="shared" si="9"/>
        <v>0</v>
      </c>
      <c r="I24" s="41">
        <f t="shared" si="13"/>
        <v>0</v>
      </c>
      <c r="J24" s="41">
        <f t="shared" si="10"/>
        <v>0</v>
      </c>
      <c r="K24" s="17"/>
      <c r="L24" s="41">
        <f t="shared" si="11"/>
        <v>0</v>
      </c>
      <c r="M24" s="56"/>
      <c r="N24" s="56"/>
      <c r="O24" s="56">
        <f>I24+K24</f>
        <v>0</v>
      </c>
      <c r="P24" s="41">
        <f>O24/$C$3</f>
        <v>0</v>
      </c>
      <c r="Q24" s="37"/>
    </row>
    <row r="25" spans="1:17" s="10" customFormat="1" ht="15">
      <c r="A25" s="51" t="s">
        <v>58</v>
      </c>
      <c r="B25" s="52" t="s">
        <v>24</v>
      </c>
      <c r="C25" s="53"/>
      <c r="D25" s="54"/>
      <c r="E25" s="54"/>
      <c r="F25" s="41"/>
      <c r="G25" s="41"/>
      <c r="H25" s="41"/>
      <c r="I25" s="41"/>
      <c r="J25" s="41"/>
      <c r="K25" s="41"/>
      <c r="L25" s="41"/>
      <c r="M25" s="56"/>
      <c r="N25" s="56"/>
      <c r="O25" s="56"/>
      <c r="P25" s="56"/>
      <c r="Q25" s="72"/>
    </row>
    <row r="26" spans="1:17" s="10" customFormat="1" ht="15">
      <c r="A26" s="12" t="s">
        <v>77</v>
      </c>
      <c r="B26" s="6"/>
      <c r="C26" s="7"/>
      <c r="D26" s="20"/>
      <c r="E26" s="20"/>
      <c r="F26" s="41">
        <f t="shared" si="8"/>
        <v>0</v>
      </c>
      <c r="G26" s="41">
        <f t="shared" si="12"/>
        <v>0</v>
      </c>
      <c r="H26" s="41">
        <f t="shared" si="9"/>
        <v>0</v>
      </c>
      <c r="I26" s="41">
        <f t="shared" si="13"/>
        <v>0</v>
      </c>
      <c r="J26" s="41">
        <f t="shared" si="10"/>
        <v>0</v>
      </c>
      <c r="K26" s="17"/>
      <c r="L26" s="41">
        <f t="shared" si="11"/>
        <v>0</v>
      </c>
      <c r="M26" s="56"/>
      <c r="N26" s="56"/>
      <c r="O26" s="56">
        <f>I26+K26</f>
        <v>0</v>
      </c>
      <c r="P26" s="41">
        <f>O26/$C$3</f>
        <v>0</v>
      </c>
      <c r="Q26" s="37"/>
    </row>
    <row r="27" spans="1:17" s="10" customFormat="1" ht="15">
      <c r="A27" s="12" t="s">
        <v>85</v>
      </c>
      <c r="B27" s="6"/>
      <c r="C27" s="7"/>
      <c r="D27" s="20"/>
      <c r="E27" s="20"/>
      <c r="F27" s="41">
        <f t="shared" si="8"/>
        <v>0</v>
      </c>
      <c r="G27" s="41">
        <f t="shared" si="12"/>
        <v>0</v>
      </c>
      <c r="H27" s="41">
        <f t="shared" si="9"/>
        <v>0</v>
      </c>
      <c r="I27" s="41">
        <f t="shared" si="13"/>
        <v>0</v>
      </c>
      <c r="J27" s="41">
        <f t="shared" si="10"/>
        <v>0</v>
      </c>
      <c r="K27" s="17"/>
      <c r="L27" s="41">
        <f t="shared" si="11"/>
        <v>0</v>
      </c>
      <c r="M27" s="56"/>
      <c r="N27" s="56"/>
      <c r="O27" s="56">
        <f>I27+K27</f>
        <v>0</v>
      </c>
      <c r="P27" s="41">
        <f>O27/$C$3</f>
        <v>0</v>
      </c>
      <c r="Q27" s="37"/>
    </row>
    <row r="28" spans="1:17" s="10" customFormat="1" ht="15">
      <c r="A28" s="13" t="s">
        <v>32</v>
      </c>
      <c r="B28" s="8" t="s">
        <v>66</v>
      </c>
      <c r="C28" s="99"/>
      <c r="D28" s="100"/>
      <c r="E28" s="101"/>
      <c r="F28" s="36">
        <f t="shared" ref="F28:L28" si="14">SUM(F20:F27)</f>
        <v>0</v>
      </c>
      <c r="G28" s="36">
        <f t="shared" si="14"/>
        <v>0</v>
      </c>
      <c r="H28" s="36">
        <f t="shared" si="14"/>
        <v>0</v>
      </c>
      <c r="I28" s="36">
        <f t="shared" si="14"/>
        <v>0</v>
      </c>
      <c r="J28" s="36">
        <f t="shared" si="14"/>
        <v>0</v>
      </c>
      <c r="K28" s="36">
        <f t="shared" si="14"/>
        <v>0</v>
      </c>
      <c r="L28" s="36">
        <f t="shared" si="14"/>
        <v>0</v>
      </c>
      <c r="M28" s="36"/>
      <c r="N28" s="36"/>
      <c r="O28" s="36">
        <f>SUM(O20:O27)</f>
        <v>0</v>
      </c>
      <c r="P28" s="36">
        <f>SUM(P20:P27)</f>
        <v>0</v>
      </c>
      <c r="Q28" s="72"/>
    </row>
    <row r="29" spans="1:17" s="10" customFormat="1" ht="15">
      <c r="A29" s="44" t="s">
        <v>29</v>
      </c>
      <c r="B29" s="45" t="s">
        <v>33</v>
      </c>
      <c r="C29" s="39"/>
      <c r="D29" s="46"/>
      <c r="E29" s="46"/>
      <c r="F29" s="41"/>
      <c r="G29" s="41"/>
      <c r="H29" s="41"/>
      <c r="I29" s="43"/>
      <c r="J29" s="43"/>
      <c r="K29" s="43"/>
      <c r="L29" s="42"/>
      <c r="M29" s="42"/>
      <c r="N29" s="42"/>
      <c r="O29" s="35"/>
      <c r="P29" s="35"/>
      <c r="Q29" s="72"/>
    </row>
    <row r="30" spans="1:17" s="10" customFormat="1" ht="30">
      <c r="A30" s="51" t="s">
        <v>30</v>
      </c>
      <c r="B30" s="52" t="s">
        <v>67</v>
      </c>
      <c r="C30" s="53"/>
      <c r="D30" s="54"/>
      <c r="E30" s="54"/>
      <c r="F30" s="54"/>
      <c r="G30" s="41"/>
      <c r="H30" s="41"/>
      <c r="I30" s="41"/>
      <c r="J30" s="41"/>
      <c r="K30" s="41"/>
      <c r="L30" s="56"/>
      <c r="M30" s="56"/>
      <c r="N30" s="56"/>
      <c r="O30" s="56"/>
      <c r="P30" s="56"/>
      <c r="Q30" s="72"/>
    </row>
    <row r="31" spans="1:17" s="10" customFormat="1" ht="15">
      <c r="A31" s="12" t="s">
        <v>78</v>
      </c>
      <c r="B31" s="6"/>
      <c r="C31" s="7"/>
      <c r="D31" s="20"/>
      <c r="E31" s="20"/>
      <c r="F31" s="41">
        <f t="shared" ref="F31:F55" si="15">E31/$C$3</f>
        <v>0</v>
      </c>
      <c r="G31" s="41">
        <f>D31*E31</f>
        <v>0</v>
      </c>
      <c r="H31" s="41">
        <f t="shared" ref="H31:H55" si="16">G31/$C$3</f>
        <v>0</v>
      </c>
      <c r="I31" s="41">
        <f>G31-(K31+M31)</f>
        <v>0</v>
      </c>
      <c r="J31" s="41">
        <f t="shared" ref="J31:J55" si="17">I31/$C$3</f>
        <v>0</v>
      </c>
      <c r="K31" s="17"/>
      <c r="L31" s="41">
        <f t="shared" ref="L31:L55" si="18">K31/$C$3</f>
        <v>0</v>
      </c>
      <c r="M31" s="56"/>
      <c r="N31" s="56"/>
      <c r="O31" s="56">
        <f>I31+K31</f>
        <v>0</v>
      </c>
      <c r="P31" s="41">
        <f>O31/$C$3</f>
        <v>0</v>
      </c>
      <c r="Q31" s="37"/>
    </row>
    <row r="32" spans="1:17" s="10" customFormat="1" ht="15">
      <c r="A32" s="12" t="s">
        <v>91</v>
      </c>
      <c r="B32" s="6"/>
      <c r="C32" s="7"/>
      <c r="D32" s="20"/>
      <c r="E32" s="20"/>
      <c r="F32" s="41">
        <f t="shared" si="15"/>
        <v>0</v>
      </c>
      <c r="G32" s="41">
        <f t="shared" ref="G32:G55" si="19">D32*E32</f>
        <v>0</v>
      </c>
      <c r="H32" s="41">
        <f t="shared" si="16"/>
        <v>0</v>
      </c>
      <c r="I32" s="41">
        <f t="shared" ref="I32:I55" si="20">G32-(K32+M32)</f>
        <v>0</v>
      </c>
      <c r="J32" s="41">
        <f t="shared" si="17"/>
        <v>0</v>
      </c>
      <c r="K32" s="17"/>
      <c r="L32" s="41">
        <f t="shared" si="18"/>
        <v>0</v>
      </c>
      <c r="M32" s="56"/>
      <c r="N32" s="56"/>
      <c r="O32" s="56">
        <f>I32+K32</f>
        <v>0</v>
      </c>
      <c r="P32" s="41">
        <f>O32/$C$3</f>
        <v>0</v>
      </c>
      <c r="Q32" s="37"/>
    </row>
    <row r="33" spans="1:17" s="10" customFormat="1" ht="30">
      <c r="A33" s="51" t="s">
        <v>31</v>
      </c>
      <c r="B33" s="52" t="s">
        <v>68</v>
      </c>
      <c r="C33" s="53"/>
      <c r="D33" s="54"/>
      <c r="E33" s="54"/>
      <c r="F33" s="41"/>
      <c r="G33" s="41"/>
      <c r="H33" s="41"/>
      <c r="I33" s="41"/>
      <c r="J33" s="41"/>
      <c r="K33" s="41"/>
      <c r="L33" s="41"/>
      <c r="M33" s="56"/>
      <c r="N33" s="56"/>
      <c r="O33" s="56"/>
      <c r="P33" s="56"/>
      <c r="Q33" s="72"/>
    </row>
    <row r="34" spans="1:17" s="10" customFormat="1" ht="15">
      <c r="A34" s="12" t="s">
        <v>79</v>
      </c>
      <c r="B34" s="6"/>
      <c r="C34" s="7"/>
      <c r="D34" s="20"/>
      <c r="E34" s="20"/>
      <c r="F34" s="41">
        <f t="shared" si="15"/>
        <v>0</v>
      </c>
      <c r="G34" s="41">
        <f t="shared" si="19"/>
        <v>0</v>
      </c>
      <c r="H34" s="41">
        <f t="shared" si="16"/>
        <v>0</v>
      </c>
      <c r="I34" s="41">
        <f t="shared" si="20"/>
        <v>0</v>
      </c>
      <c r="J34" s="41">
        <f t="shared" si="17"/>
        <v>0</v>
      </c>
      <c r="K34" s="17"/>
      <c r="L34" s="41">
        <f t="shared" si="18"/>
        <v>0</v>
      </c>
      <c r="M34" s="56"/>
      <c r="N34" s="56"/>
      <c r="O34" s="56">
        <f>I34+K34</f>
        <v>0</v>
      </c>
      <c r="P34" s="41">
        <f>O34/$C$3</f>
        <v>0</v>
      </c>
      <c r="Q34" s="37"/>
    </row>
    <row r="35" spans="1:17" s="10" customFormat="1" ht="15">
      <c r="A35" s="12" t="s">
        <v>92</v>
      </c>
      <c r="B35" s="6"/>
      <c r="C35" s="7"/>
      <c r="D35" s="20"/>
      <c r="E35" s="20"/>
      <c r="F35" s="41">
        <f t="shared" si="15"/>
        <v>0</v>
      </c>
      <c r="G35" s="41">
        <f t="shared" si="19"/>
        <v>0</v>
      </c>
      <c r="H35" s="41">
        <f t="shared" si="16"/>
        <v>0</v>
      </c>
      <c r="I35" s="41">
        <f t="shared" si="20"/>
        <v>0</v>
      </c>
      <c r="J35" s="41">
        <f t="shared" si="17"/>
        <v>0</v>
      </c>
      <c r="K35" s="17"/>
      <c r="L35" s="41">
        <f t="shared" si="18"/>
        <v>0</v>
      </c>
      <c r="M35" s="56"/>
      <c r="N35" s="56"/>
      <c r="O35" s="56">
        <f>I35+K35</f>
        <v>0</v>
      </c>
      <c r="P35" s="41">
        <f>O35/$C$3</f>
        <v>0</v>
      </c>
      <c r="Q35" s="37"/>
    </row>
    <row r="36" spans="1:17" s="10" customFormat="1" ht="15">
      <c r="A36" s="13" t="s">
        <v>29</v>
      </c>
      <c r="B36" s="8" t="s">
        <v>48</v>
      </c>
      <c r="C36" s="99"/>
      <c r="D36" s="100"/>
      <c r="E36" s="101"/>
      <c r="F36" s="48">
        <f>SUM(F31:F35)</f>
        <v>0</v>
      </c>
      <c r="G36" s="48">
        <f t="shared" ref="G36:P36" si="21">SUM(G31:G35)</f>
        <v>0</v>
      </c>
      <c r="H36" s="48">
        <f t="shared" si="21"/>
        <v>0</v>
      </c>
      <c r="I36" s="48">
        <f t="shared" si="21"/>
        <v>0</v>
      </c>
      <c r="J36" s="48">
        <f t="shared" si="21"/>
        <v>0</v>
      </c>
      <c r="K36" s="48">
        <f t="shared" si="21"/>
        <v>0</v>
      </c>
      <c r="L36" s="48">
        <f t="shared" si="21"/>
        <v>0</v>
      </c>
      <c r="M36" s="48"/>
      <c r="N36" s="48"/>
      <c r="O36" s="48">
        <f t="shared" si="21"/>
        <v>0</v>
      </c>
      <c r="P36" s="48">
        <f t="shared" si="21"/>
        <v>0</v>
      </c>
      <c r="Q36" s="72"/>
    </row>
    <row r="37" spans="1:17" s="10" customFormat="1" ht="15">
      <c r="A37" s="44" t="s">
        <v>34</v>
      </c>
      <c r="B37" s="45" t="s">
        <v>49</v>
      </c>
      <c r="C37" s="39"/>
      <c r="D37" s="46"/>
      <c r="E37" s="46"/>
      <c r="F37" s="16"/>
      <c r="G37" s="16"/>
      <c r="H37" s="16"/>
      <c r="I37" s="41"/>
      <c r="J37" s="16"/>
      <c r="K37" s="41"/>
      <c r="L37" s="16"/>
      <c r="M37" s="42"/>
      <c r="N37" s="42"/>
      <c r="O37" s="35"/>
      <c r="P37" s="35"/>
      <c r="Q37" s="72"/>
    </row>
    <row r="38" spans="1:17" s="10" customFormat="1" ht="30">
      <c r="A38" s="51" t="s">
        <v>35</v>
      </c>
      <c r="B38" s="52" t="s">
        <v>120</v>
      </c>
      <c r="C38" s="53"/>
      <c r="D38" s="54"/>
      <c r="E38" s="54"/>
      <c r="F38" s="41"/>
      <c r="G38" s="41"/>
      <c r="H38" s="41"/>
      <c r="I38" s="41"/>
      <c r="J38" s="41"/>
      <c r="K38" s="41"/>
      <c r="L38" s="41"/>
      <c r="M38" s="56"/>
      <c r="N38" s="56"/>
      <c r="O38" s="56"/>
      <c r="P38" s="56"/>
      <c r="Q38" s="72"/>
    </row>
    <row r="39" spans="1:17" s="10" customFormat="1" ht="15">
      <c r="A39" s="12"/>
      <c r="B39" s="6"/>
      <c r="C39" s="7"/>
      <c r="D39" s="20"/>
      <c r="E39" s="20"/>
      <c r="F39" s="41">
        <f t="shared" si="15"/>
        <v>0</v>
      </c>
      <c r="G39" s="41">
        <f t="shared" si="19"/>
        <v>0</v>
      </c>
      <c r="H39" s="41">
        <f t="shared" si="16"/>
        <v>0</v>
      </c>
      <c r="I39" s="41">
        <f t="shared" si="20"/>
        <v>0</v>
      </c>
      <c r="J39" s="41">
        <f t="shared" si="17"/>
        <v>0</v>
      </c>
      <c r="K39" s="17"/>
      <c r="L39" s="41">
        <f t="shared" si="18"/>
        <v>0</v>
      </c>
      <c r="M39" s="56"/>
      <c r="N39" s="56"/>
      <c r="O39" s="56">
        <f>I39+K39</f>
        <v>0</v>
      </c>
      <c r="P39" s="41">
        <f>O39/$C$3</f>
        <v>0</v>
      </c>
      <c r="Q39" s="37"/>
    </row>
    <row r="40" spans="1:17" s="10" customFormat="1" ht="15">
      <c r="A40" s="12"/>
      <c r="B40" s="6"/>
      <c r="C40" s="7"/>
      <c r="D40" s="20"/>
      <c r="E40" s="20"/>
      <c r="F40" s="41">
        <f t="shared" si="15"/>
        <v>0</v>
      </c>
      <c r="G40" s="41">
        <f t="shared" si="19"/>
        <v>0</v>
      </c>
      <c r="H40" s="41">
        <f t="shared" si="16"/>
        <v>0</v>
      </c>
      <c r="I40" s="41">
        <f t="shared" si="20"/>
        <v>0</v>
      </c>
      <c r="J40" s="41">
        <f t="shared" si="17"/>
        <v>0</v>
      </c>
      <c r="K40" s="17"/>
      <c r="L40" s="41">
        <f t="shared" si="18"/>
        <v>0</v>
      </c>
      <c r="M40" s="56"/>
      <c r="N40" s="56"/>
      <c r="O40" s="56">
        <f>I40+K40</f>
        <v>0</v>
      </c>
      <c r="P40" s="41">
        <f>O40/$C$3</f>
        <v>0</v>
      </c>
      <c r="Q40" s="37"/>
    </row>
    <row r="41" spans="1:17" s="10" customFormat="1" ht="15">
      <c r="A41" s="51" t="s">
        <v>36</v>
      </c>
      <c r="B41" s="52" t="s">
        <v>40</v>
      </c>
      <c r="C41" s="53"/>
      <c r="D41" s="54"/>
      <c r="E41" s="54"/>
      <c r="F41" s="41"/>
      <c r="G41" s="41"/>
      <c r="H41" s="41"/>
      <c r="I41" s="41"/>
      <c r="J41" s="41"/>
      <c r="K41" s="41"/>
      <c r="L41" s="41"/>
      <c r="M41" s="56"/>
      <c r="N41" s="56"/>
      <c r="O41" s="56"/>
      <c r="P41" s="56"/>
      <c r="Q41" s="72"/>
    </row>
    <row r="42" spans="1:17" s="10" customFormat="1" ht="15">
      <c r="A42" s="12"/>
      <c r="B42" s="6"/>
      <c r="C42" s="7"/>
      <c r="D42" s="20"/>
      <c r="E42" s="20"/>
      <c r="F42" s="41">
        <f t="shared" si="15"/>
        <v>0</v>
      </c>
      <c r="G42" s="41">
        <f t="shared" si="19"/>
        <v>0</v>
      </c>
      <c r="H42" s="41">
        <f t="shared" si="16"/>
        <v>0</v>
      </c>
      <c r="I42" s="41">
        <f t="shared" si="20"/>
        <v>0</v>
      </c>
      <c r="J42" s="41">
        <f t="shared" si="17"/>
        <v>0</v>
      </c>
      <c r="K42" s="17"/>
      <c r="L42" s="41">
        <f t="shared" si="18"/>
        <v>0</v>
      </c>
      <c r="M42" s="56"/>
      <c r="N42" s="56"/>
      <c r="O42" s="56">
        <f>I42+K42</f>
        <v>0</v>
      </c>
      <c r="P42" s="41">
        <f>O42/$C$3</f>
        <v>0</v>
      </c>
      <c r="Q42" s="37"/>
    </row>
    <row r="43" spans="1:17" s="10" customFormat="1" ht="15">
      <c r="A43" s="12"/>
      <c r="B43" s="6"/>
      <c r="C43" s="7"/>
      <c r="D43" s="20"/>
      <c r="E43" s="20"/>
      <c r="F43" s="41">
        <f t="shared" si="15"/>
        <v>0</v>
      </c>
      <c r="G43" s="41">
        <f t="shared" si="19"/>
        <v>0</v>
      </c>
      <c r="H43" s="41">
        <f t="shared" si="16"/>
        <v>0</v>
      </c>
      <c r="I43" s="41">
        <f t="shared" si="20"/>
        <v>0</v>
      </c>
      <c r="J43" s="41">
        <f t="shared" si="17"/>
        <v>0</v>
      </c>
      <c r="K43" s="17"/>
      <c r="L43" s="41">
        <f t="shared" si="18"/>
        <v>0</v>
      </c>
      <c r="M43" s="56"/>
      <c r="N43" s="56"/>
      <c r="O43" s="56">
        <f>I43+K43</f>
        <v>0</v>
      </c>
      <c r="P43" s="41">
        <f>O43/$C$3</f>
        <v>0</v>
      </c>
      <c r="Q43" s="37"/>
    </row>
    <row r="44" spans="1:17" s="10" customFormat="1" ht="30">
      <c r="A44" s="51" t="s">
        <v>37</v>
      </c>
      <c r="B44" s="52" t="s">
        <v>15</v>
      </c>
      <c r="C44" s="53"/>
      <c r="D44" s="54"/>
      <c r="E44" s="54"/>
      <c r="F44" s="41"/>
      <c r="G44" s="41"/>
      <c r="H44" s="41"/>
      <c r="I44" s="41"/>
      <c r="J44" s="41"/>
      <c r="K44" s="41"/>
      <c r="L44" s="41"/>
      <c r="M44" s="56"/>
      <c r="N44" s="56"/>
      <c r="O44" s="56"/>
      <c r="P44" s="56"/>
      <c r="Q44" s="72"/>
    </row>
    <row r="45" spans="1:17" s="10" customFormat="1" ht="15">
      <c r="A45" s="12"/>
      <c r="B45" s="6"/>
      <c r="C45" s="7"/>
      <c r="D45" s="20"/>
      <c r="E45" s="20"/>
      <c r="F45" s="41">
        <f t="shared" si="15"/>
        <v>0</v>
      </c>
      <c r="G45" s="41">
        <f t="shared" si="19"/>
        <v>0</v>
      </c>
      <c r="H45" s="41">
        <f t="shared" si="16"/>
        <v>0</v>
      </c>
      <c r="I45" s="41">
        <f t="shared" si="20"/>
        <v>0</v>
      </c>
      <c r="J45" s="41">
        <f t="shared" si="17"/>
        <v>0</v>
      </c>
      <c r="K45" s="17"/>
      <c r="L45" s="41">
        <f t="shared" si="18"/>
        <v>0</v>
      </c>
      <c r="M45" s="56"/>
      <c r="N45" s="56"/>
      <c r="O45" s="56">
        <f>I45+K45</f>
        <v>0</v>
      </c>
      <c r="P45" s="41">
        <f>O45/$C$3</f>
        <v>0</v>
      </c>
      <c r="Q45" s="37"/>
    </row>
    <row r="46" spans="1:17" s="10" customFormat="1" ht="15">
      <c r="A46" s="12"/>
      <c r="B46" s="6"/>
      <c r="C46" s="7"/>
      <c r="D46" s="20"/>
      <c r="E46" s="20"/>
      <c r="F46" s="41">
        <f t="shared" si="15"/>
        <v>0</v>
      </c>
      <c r="G46" s="41">
        <f t="shared" si="19"/>
        <v>0</v>
      </c>
      <c r="H46" s="41">
        <f t="shared" si="16"/>
        <v>0</v>
      </c>
      <c r="I46" s="41">
        <f t="shared" si="20"/>
        <v>0</v>
      </c>
      <c r="J46" s="41">
        <f t="shared" si="17"/>
        <v>0</v>
      </c>
      <c r="K46" s="17"/>
      <c r="L46" s="41">
        <f t="shared" si="18"/>
        <v>0</v>
      </c>
      <c r="M46" s="56"/>
      <c r="N46" s="56"/>
      <c r="O46" s="56">
        <f>I46+K46</f>
        <v>0</v>
      </c>
      <c r="P46" s="41">
        <f>O46/$C$3</f>
        <v>0</v>
      </c>
      <c r="Q46" s="37"/>
    </row>
    <row r="47" spans="1:17" s="10" customFormat="1" ht="30">
      <c r="A47" s="51" t="s">
        <v>38</v>
      </c>
      <c r="B47" s="52" t="s">
        <v>16</v>
      </c>
      <c r="C47" s="53"/>
      <c r="D47" s="54"/>
      <c r="E47" s="54"/>
      <c r="F47" s="41"/>
      <c r="G47" s="41"/>
      <c r="H47" s="41"/>
      <c r="I47" s="41"/>
      <c r="J47" s="41"/>
      <c r="K47" s="41"/>
      <c r="L47" s="41"/>
      <c r="M47" s="56"/>
      <c r="N47" s="56"/>
      <c r="O47" s="56"/>
      <c r="P47" s="56"/>
      <c r="Q47" s="72"/>
    </row>
    <row r="48" spans="1:17" s="10" customFormat="1" ht="15">
      <c r="A48" s="12"/>
      <c r="B48" s="6"/>
      <c r="C48" s="7"/>
      <c r="D48" s="20"/>
      <c r="E48" s="20"/>
      <c r="F48" s="41">
        <f t="shared" si="15"/>
        <v>0</v>
      </c>
      <c r="G48" s="41">
        <f t="shared" si="19"/>
        <v>0</v>
      </c>
      <c r="H48" s="41">
        <f t="shared" si="16"/>
        <v>0</v>
      </c>
      <c r="I48" s="41">
        <f t="shared" si="20"/>
        <v>0</v>
      </c>
      <c r="J48" s="41">
        <f t="shared" si="17"/>
        <v>0</v>
      </c>
      <c r="K48" s="17"/>
      <c r="L48" s="41">
        <f t="shared" si="18"/>
        <v>0</v>
      </c>
      <c r="M48" s="56"/>
      <c r="N48" s="56"/>
      <c r="O48" s="56">
        <f>I48+K48</f>
        <v>0</v>
      </c>
      <c r="P48" s="41">
        <f>O48/$C$3</f>
        <v>0</v>
      </c>
      <c r="Q48" s="37"/>
    </row>
    <row r="49" spans="1:17" s="10" customFormat="1" ht="15">
      <c r="A49" s="12"/>
      <c r="B49" s="6"/>
      <c r="C49" s="7"/>
      <c r="D49" s="20"/>
      <c r="E49" s="20"/>
      <c r="F49" s="41">
        <f t="shared" si="15"/>
        <v>0</v>
      </c>
      <c r="G49" s="41">
        <f t="shared" si="19"/>
        <v>0</v>
      </c>
      <c r="H49" s="41">
        <f t="shared" si="16"/>
        <v>0</v>
      </c>
      <c r="I49" s="41">
        <f t="shared" si="20"/>
        <v>0</v>
      </c>
      <c r="J49" s="41">
        <f t="shared" si="17"/>
        <v>0</v>
      </c>
      <c r="K49" s="17"/>
      <c r="L49" s="41">
        <f t="shared" si="18"/>
        <v>0</v>
      </c>
      <c r="M49" s="56"/>
      <c r="N49" s="56"/>
      <c r="O49" s="56">
        <f>I49+K49</f>
        <v>0</v>
      </c>
      <c r="P49" s="41">
        <f>O49/$C$3</f>
        <v>0</v>
      </c>
      <c r="Q49" s="37"/>
    </row>
    <row r="50" spans="1:17" s="10" customFormat="1" ht="15">
      <c r="A50" s="51" t="s">
        <v>39</v>
      </c>
      <c r="B50" s="52" t="s">
        <v>42</v>
      </c>
      <c r="C50" s="53"/>
      <c r="D50" s="54"/>
      <c r="E50" s="54"/>
      <c r="F50" s="41"/>
      <c r="G50" s="41"/>
      <c r="H50" s="41"/>
      <c r="I50" s="41"/>
      <c r="J50" s="41"/>
      <c r="K50" s="41"/>
      <c r="L50" s="41"/>
      <c r="M50" s="56"/>
      <c r="N50" s="56"/>
      <c r="O50" s="56"/>
      <c r="P50" s="56"/>
      <c r="Q50" s="72"/>
    </row>
    <row r="51" spans="1:17" s="10" customFormat="1" ht="15">
      <c r="A51" s="12"/>
      <c r="B51" s="6"/>
      <c r="C51" s="7"/>
      <c r="D51" s="20"/>
      <c r="E51" s="20"/>
      <c r="F51" s="41">
        <f t="shared" si="15"/>
        <v>0</v>
      </c>
      <c r="G51" s="41">
        <f t="shared" si="19"/>
        <v>0</v>
      </c>
      <c r="H51" s="41">
        <f t="shared" si="16"/>
        <v>0</v>
      </c>
      <c r="I51" s="41">
        <f t="shared" si="20"/>
        <v>0</v>
      </c>
      <c r="J51" s="41">
        <f t="shared" si="17"/>
        <v>0</v>
      </c>
      <c r="K51" s="17"/>
      <c r="L51" s="41">
        <f t="shared" si="18"/>
        <v>0</v>
      </c>
      <c r="M51" s="56"/>
      <c r="N51" s="56"/>
      <c r="O51" s="56">
        <f>I51+K51</f>
        <v>0</v>
      </c>
      <c r="P51" s="41">
        <f>O51/$C$3</f>
        <v>0</v>
      </c>
      <c r="Q51" s="37"/>
    </row>
    <row r="52" spans="1:17" s="10" customFormat="1" ht="15">
      <c r="A52" s="12"/>
      <c r="B52" s="6"/>
      <c r="C52" s="7"/>
      <c r="D52" s="20"/>
      <c r="E52" s="20"/>
      <c r="F52" s="41">
        <f t="shared" si="15"/>
        <v>0</v>
      </c>
      <c r="G52" s="41">
        <f t="shared" si="19"/>
        <v>0</v>
      </c>
      <c r="H52" s="41">
        <f t="shared" si="16"/>
        <v>0</v>
      </c>
      <c r="I52" s="41">
        <f t="shared" si="20"/>
        <v>0</v>
      </c>
      <c r="J52" s="41">
        <f t="shared" si="17"/>
        <v>0</v>
      </c>
      <c r="K52" s="17"/>
      <c r="L52" s="41">
        <f t="shared" si="18"/>
        <v>0</v>
      </c>
      <c r="M52" s="56"/>
      <c r="N52" s="56"/>
      <c r="O52" s="56">
        <f>I52+K52</f>
        <v>0</v>
      </c>
      <c r="P52" s="41">
        <f>O52/$C$3</f>
        <v>0</v>
      </c>
      <c r="Q52" s="37"/>
    </row>
    <row r="53" spans="1:17" s="10" customFormat="1" ht="15">
      <c r="A53" s="51" t="s">
        <v>41</v>
      </c>
      <c r="B53" s="52" t="s">
        <v>43</v>
      </c>
      <c r="C53" s="53"/>
      <c r="D53" s="54"/>
      <c r="E53" s="54"/>
      <c r="F53" s="41"/>
      <c r="G53" s="41"/>
      <c r="H53" s="41"/>
      <c r="I53" s="41"/>
      <c r="J53" s="41"/>
      <c r="K53" s="41"/>
      <c r="L53" s="41"/>
      <c r="M53" s="56"/>
      <c r="N53" s="56"/>
      <c r="O53" s="56"/>
      <c r="P53" s="56"/>
      <c r="Q53" s="72"/>
    </row>
    <row r="54" spans="1:17" s="10" customFormat="1" ht="15">
      <c r="A54" s="12"/>
      <c r="B54" s="6"/>
      <c r="C54" s="7"/>
      <c r="D54" s="20"/>
      <c r="E54" s="20"/>
      <c r="F54" s="41">
        <f t="shared" si="15"/>
        <v>0</v>
      </c>
      <c r="G54" s="41">
        <f t="shared" si="19"/>
        <v>0</v>
      </c>
      <c r="H54" s="41">
        <f t="shared" si="16"/>
        <v>0</v>
      </c>
      <c r="I54" s="41">
        <f t="shared" si="20"/>
        <v>0</v>
      </c>
      <c r="J54" s="41">
        <f t="shared" si="17"/>
        <v>0</v>
      </c>
      <c r="K54" s="17"/>
      <c r="L54" s="41">
        <f t="shared" si="18"/>
        <v>0</v>
      </c>
      <c r="M54" s="56"/>
      <c r="N54" s="56"/>
      <c r="O54" s="56">
        <f>I54+K54</f>
        <v>0</v>
      </c>
      <c r="P54" s="41">
        <f>O54/$C$3</f>
        <v>0</v>
      </c>
      <c r="Q54" s="37"/>
    </row>
    <row r="55" spans="1:17" s="10" customFormat="1" ht="15">
      <c r="A55" s="12"/>
      <c r="B55" s="6"/>
      <c r="C55" s="7"/>
      <c r="D55" s="20"/>
      <c r="E55" s="20"/>
      <c r="F55" s="41">
        <f t="shared" si="15"/>
        <v>0</v>
      </c>
      <c r="G55" s="41">
        <f t="shared" si="19"/>
        <v>0</v>
      </c>
      <c r="H55" s="41">
        <f t="shared" si="16"/>
        <v>0</v>
      </c>
      <c r="I55" s="41">
        <f t="shared" si="20"/>
        <v>0</v>
      </c>
      <c r="J55" s="41">
        <f t="shared" si="17"/>
        <v>0</v>
      </c>
      <c r="K55" s="17"/>
      <c r="L55" s="41">
        <f t="shared" si="18"/>
        <v>0</v>
      </c>
      <c r="M55" s="56"/>
      <c r="N55" s="56"/>
      <c r="O55" s="56">
        <f>I55+K55</f>
        <v>0</v>
      </c>
      <c r="P55" s="41">
        <f>O55/$C$3</f>
        <v>0</v>
      </c>
      <c r="Q55" s="37"/>
    </row>
    <row r="56" spans="1:17" s="10" customFormat="1" ht="15">
      <c r="A56" s="12"/>
      <c r="B56" s="6"/>
      <c r="C56" s="80"/>
      <c r="D56" s="81"/>
      <c r="E56" s="82"/>
      <c r="F56" s="83"/>
      <c r="G56" s="83"/>
      <c r="H56" s="83"/>
      <c r="I56" s="83"/>
      <c r="J56" s="83"/>
      <c r="K56" s="84"/>
      <c r="L56" s="83"/>
      <c r="M56" s="85"/>
      <c r="N56" s="85"/>
      <c r="O56" s="85"/>
      <c r="P56" s="83"/>
      <c r="Q56" s="37"/>
    </row>
    <row r="57" spans="1:17" s="10" customFormat="1" ht="15">
      <c r="A57" s="13" t="s">
        <v>34</v>
      </c>
      <c r="B57" s="8" t="s">
        <v>50</v>
      </c>
      <c r="C57" s="99"/>
      <c r="D57" s="112"/>
      <c r="E57" s="113"/>
      <c r="F57" s="18">
        <f>SUM(F39:F55)</f>
        <v>0</v>
      </c>
      <c r="G57" s="18">
        <f t="shared" ref="G57:L57" si="22">SUM(G39:G55)</f>
        <v>0</v>
      </c>
      <c r="H57" s="18">
        <f t="shared" si="22"/>
        <v>0</v>
      </c>
      <c r="I57" s="18">
        <f t="shared" si="22"/>
        <v>0</v>
      </c>
      <c r="J57" s="18">
        <f t="shared" si="22"/>
        <v>0</v>
      </c>
      <c r="K57" s="18">
        <f t="shared" si="22"/>
        <v>0</v>
      </c>
      <c r="L57" s="18">
        <f t="shared" si="22"/>
        <v>0</v>
      </c>
      <c r="M57" s="18"/>
      <c r="N57" s="18"/>
      <c r="O57" s="18">
        <f>SUM(O39:O55)</f>
        <v>0</v>
      </c>
      <c r="P57" s="18">
        <f>SUM(P39:P55)</f>
        <v>0</v>
      </c>
      <c r="Q57" s="72"/>
    </row>
    <row r="58" spans="1:17" s="10" customFormat="1" ht="30.75" thickBot="1">
      <c r="A58" s="75" t="s">
        <v>115</v>
      </c>
      <c r="B58" s="76" t="s">
        <v>113</v>
      </c>
      <c r="C58" s="108" t="s">
        <v>121</v>
      </c>
      <c r="D58" s="109"/>
      <c r="E58" s="109"/>
      <c r="F58" s="109"/>
      <c r="G58" s="110"/>
      <c r="H58" s="109"/>
      <c r="I58" s="109"/>
      <c r="J58" s="109"/>
      <c r="K58" s="109"/>
      <c r="L58" s="109"/>
      <c r="M58" s="109"/>
      <c r="N58" s="109"/>
      <c r="O58" s="109"/>
      <c r="P58" s="109"/>
      <c r="Q58" s="111"/>
    </row>
    <row r="59" spans="1:17" s="10" customFormat="1" ht="15.75" thickBot="1">
      <c r="A59" s="51" t="s">
        <v>116</v>
      </c>
      <c r="B59" s="52" t="s">
        <v>114</v>
      </c>
      <c r="C59" s="77"/>
      <c r="D59" s="77"/>
      <c r="E59" s="77"/>
      <c r="F59" s="78"/>
      <c r="G59" s="91"/>
      <c r="H59" s="90">
        <f>G59/$C$3</f>
        <v>0</v>
      </c>
      <c r="I59" s="89">
        <f>G59</f>
        <v>0</v>
      </c>
      <c r="J59" s="88">
        <f>I59/$C$3</f>
        <v>0</v>
      </c>
      <c r="K59" s="105" t="s">
        <v>119</v>
      </c>
      <c r="L59" s="106"/>
      <c r="M59" s="106"/>
      <c r="N59" s="107"/>
      <c r="O59" s="93">
        <f>G59</f>
        <v>0</v>
      </c>
      <c r="P59" s="92">
        <f>H59</f>
        <v>0</v>
      </c>
      <c r="Q59" s="72"/>
    </row>
    <row r="60" spans="1:17" s="23" customFormat="1" ht="33.75" customHeight="1" thickBot="1">
      <c r="A60" s="21" t="s">
        <v>117</v>
      </c>
      <c r="B60" s="22" t="s">
        <v>118</v>
      </c>
      <c r="C60" s="38"/>
      <c r="D60" s="38"/>
      <c r="E60" s="38"/>
      <c r="F60" s="19"/>
      <c r="G60" s="87">
        <f>SUM(G17,G28,G36,G57,G59)</f>
        <v>0</v>
      </c>
      <c r="H60" s="86">
        <f>SUM(H17,H28,H36,H57,H59)</f>
        <v>0</v>
      </c>
      <c r="I60" s="86">
        <f>SUM(I17,I28,I36,I57,I59)</f>
        <v>0</v>
      </c>
      <c r="J60" s="86">
        <f>SUM(J17,J28,J36,J57,J59)</f>
        <v>0</v>
      </c>
      <c r="K60" s="86">
        <f>SUM(K17,K28,K36,K57)</f>
        <v>0</v>
      </c>
      <c r="L60" s="86">
        <f>SUM(L17,L28,L36,L57)</f>
        <v>0</v>
      </c>
      <c r="M60" s="86">
        <f>SUM(M17)</f>
        <v>0</v>
      </c>
      <c r="N60" s="86">
        <f>SUM(N17)</f>
        <v>0</v>
      </c>
      <c r="O60" s="86">
        <f>SUM(O17,O28,O36,O57,O59)</f>
        <v>0</v>
      </c>
      <c r="P60" s="86">
        <f>SUM(P17,P28,P36,P57,P59)</f>
        <v>0</v>
      </c>
      <c r="Q60" s="73"/>
    </row>
    <row r="61" spans="1:17" ht="15.75" customHeight="1">
      <c r="A61" s="14"/>
      <c r="B61" s="2"/>
      <c r="C61" s="3"/>
      <c r="D61" s="4"/>
      <c r="E61" s="4"/>
      <c r="F61" s="4"/>
      <c r="G61" s="4"/>
      <c r="H61" s="4"/>
      <c r="I61" s="4"/>
      <c r="J61" s="4"/>
      <c r="K61" s="4"/>
      <c r="L61" s="4"/>
      <c r="M61" s="4"/>
      <c r="N61" s="4"/>
      <c r="O61" s="4"/>
      <c r="P61" s="4"/>
    </row>
    <row r="65" spans="1:8" ht="16.5" thickBot="1">
      <c r="B65" s="62"/>
    </row>
    <row r="66" spans="1:8" ht="33" thickBot="1">
      <c r="A66" s="60" t="s">
        <v>93</v>
      </c>
      <c r="B66" s="63" t="s">
        <v>110</v>
      </c>
      <c r="C66" s="102" t="b">
        <f>IF(J60&gt;=1,IF(J60&lt;=10000,"Igényelt támogatás MEGFELELŐ","Igényelt támogatás NEM MEGFELELŐ!"))</f>
        <v>0</v>
      </c>
      <c r="D66" s="103"/>
      <c r="E66" s="103"/>
      <c r="F66" s="103"/>
      <c r="G66" s="103"/>
      <c r="H66" s="104"/>
    </row>
    <row r="67" spans="1:8" ht="13.5" thickBot="1"/>
    <row r="68" spans="1:8" ht="33" thickBot="1">
      <c r="A68" s="60" t="s">
        <v>94</v>
      </c>
      <c r="B68" s="59" t="s">
        <v>95</v>
      </c>
      <c r="C68" s="102" t="str">
        <f>IF(L60&gt;=H60*0.05,"Készpénzes önerő MEGFELELŐ","Készpénzes önerő KEVESEBB MINT 5%!")</f>
        <v>Készpénzes önerő MEGFELELŐ</v>
      </c>
      <c r="D68" s="103"/>
      <c r="E68" s="103"/>
      <c r="F68" s="103"/>
      <c r="G68" s="103"/>
      <c r="H68" s="104"/>
    </row>
    <row r="69" spans="1:8" ht="33" thickBot="1">
      <c r="A69" s="60" t="s">
        <v>96</v>
      </c>
      <c r="B69" s="61" t="s">
        <v>97</v>
      </c>
      <c r="C69" s="102" t="str">
        <f>IF(N60&lt;=(L60+N60)/2,"Természetbeni önerő aránya MEGFELELŐ","Természetbeni önerő TÖBB MINT AZ ÖSSZES ÖNERŐ 50%-a!")</f>
        <v>Természetbeni önerő aránya MEGFELELŐ</v>
      </c>
      <c r="D69" s="103"/>
      <c r="E69" s="103"/>
      <c r="F69" s="103"/>
      <c r="G69" s="103"/>
      <c r="H69" s="104"/>
    </row>
    <row r="70" spans="1:8" ht="19.5" thickBot="1">
      <c r="A70" s="60" t="s">
        <v>98</v>
      </c>
      <c r="B70" s="61" t="s">
        <v>99</v>
      </c>
      <c r="C70" s="102" t="str">
        <f>IF(L60+N60&gt;=H60*0.1,"Önerő aránya MEGFELELŐ","Önerő KEVESEBB MINT 10%!")</f>
        <v>Önerő aránya MEGFELELŐ</v>
      </c>
      <c r="D70" s="103"/>
      <c r="E70" s="103"/>
      <c r="F70" s="103"/>
      <c r="G70" s="103"/>
      <c r="H70" s="104"/>
    </row>
    <row r="71" spans="1:8" ht="33" thickBot="1">
      <c r="A71" s="60" t="s">
        <v>111</v>
      </c>
      <c r="B71" s="61" t="s">
        <v>112</v>
      </c>
      <c r="C71" s="102" t="str">
        <f>IF(H59&lt;H60*0.1,"Közvetett költség aránya MEGFELELŐ","Közvetett költség TÖBB MINT 10%!")</f>
        <v>Közvetett költség TÖBB MINT 10%!</v>
      </c>
      <c r="D71" s="103"/>
      <c r="E71" s="103"/>
      <c r="F71" s="103"/>
      <c r="G71" s="103"/>
      <c r="H71" s="104"/>
    </row>
  </sheetData>
  <customSheetViews>
    <customSheetView guid="{3179FA8A-924D-479F-A1CF-BA6CA4B120A5}" scale="95" printArea="1">
      <pane xSplit="2" ySplit="5" topLeftCell="C45" activePane="bottomRight" state="frozenSplit"/>
      <selection pane="bottomRight" activeCell="B39" sqref="B39"/>
      <pageMargins left="0.23622047244094491" right="0.15748031496062992" top="1.0629921259842521" bottom="0.39370078740157483" header="0.39370078740157483" footer="0.19685039370078741"/>
      <printOptions horizontalCentered="1"/>
      <pageSetup paperSize="9" scale="70" orientation="landscape" verticalDpi="300" r:id="rId1"/>
      <headerFooter alignWithMargins="0"/>
    </customSheetView>
    <customSheetView guid="{6E8A59FE-4A44-424A-A20B-C6F3103DC9B8}" scale="95" showPageBreaks="1" printArea="1" showRuler="0">
      <pane xSplit="2" ySplit="5" topLeftCell="I45" activePane="bottomRight" state="frozenSplit"/>
      <selection pane="bottomRight" activeCell="Q62" sqref="Q62"/>
      <pageMargins left="0.23622047244094491" right="0.15748031496062992" top="1.0629921259842521" bottom="0.39370078740157483" header="0.39370078740157483" footer="0.19685039370078741"/>
      <printOptions horizontalCentered="1"/>
      <pageSetup paperSize="9" scale="70" orientation="landscape" verticalDpi="300" r:id="rId2"/>
      <headerFooter alignWithMargins="0"/>
    </customSheetView>
    <customSheetView guid="{FA8897A0-E6AA-49B4-9684-09B33C8D2A8C}" scale="95" showRuler="0" topLeftCell="A34">
      <selection activeCell="B61" sqref="B61"/>
      <pageMargins left="0.23622047244094491" right="0.15748031496062992" top="1.0629921259842521" bottom="0.39370078740157483" header="0.39370078740157483" footer="0.19685039370078741"/>
      <printOptions horizontalCentered="1"/>
      <pageSetup paperSize="9" scale="70" orientation="landscape" verticalDpi="300" r:id="rId3"/>
      <headerFooter alignWithMargins="0"/>
    </customSheetView>
    <customSheetView guid="{80985018-3E1D-4CC5-96CF-62FFFF9ADE37}" scale="95" topLeftCell="A31">
      <selection activeCell="B46" sqref="B46"/>
      <pageMargins left="0.23622047244094491" right="0.15748031496062992" top="1.0629921259842521" bottom="0.39370078740157483" header="0.39370078740157483" footer="0.19685039370078741"/>
      <printOptions horizontalCentered="1"/>
      <pageSetup paperSize="9" scale="70" orientation="landscape" verticalDpi="300" r:id="rId4"/>
      <headerFooter alignWithMargins="0">
        <oddHeader>&amp;L&amp;"Arial,Félkövér dőlt"&amp;9Norvég Civil Támogatási Alap&amp;R&amp;"Arial,Félkövér dőlt"&amp;9Költségvetés</oddHeader>
      </headerFooter>
    </customSheetView>
    <customSheetView guid="{6461925E-2F0B-11E0-B6E4-0016CBD1427B}" scale="95" topLeftCell="A31">
      <selection activeCell="B54" sqref="B54"/>
      <pageMargins left="0.23622047244094491" right="0.15748031496062992" top="1.0629921259842521" bottom="0.39370078740157483" header="0.39370078740157483" footer="0.19685039370078741"/>
      <printOptions horizontalCentered="1"/>
      <pageSetup paperSize="9" scale="70" orientation="landscape" verticalDpi="300"/>
      <headerFooter alignWithMargins="0">
        <oddHeader>&amp;L&amp;"Arial,Félkövér dőlt"&amp;9Norvég Civil Támogatási Alap&amp;R&amp;"Arial,Félkövér dőlt"&amp;9Költségvetés</oddHeader>
      </headerFooter>
    </customSheetView>
    <customSheetView guid="{ED5ECEED-BA19-46E3-BEBF-632C2E6B0D78}" scale="95" printArea="1" showRuler="0">
      <selection activeCell="G3" sqref="G3:G4"/>
      <pageMargins left="0.23622047244094491" right="0.15748031496062992" top="1.0629921259842521" bottom="0.39370078740157483" header="0.39370078740157483" footer="0.19685039370078741"/>
      <printOptions horizontalCentered="1"/>
      <pageSetup paperSize="9" scale="70" orientation="landscape" verticalDpi="300"/>
      <headerFooter alignWithMargins="0">
        <oddHeader>&amp;L&amp;"Arial,Félkövér dőlt"&amp;9Norvég Civil Támogatási Alap&amp;R&amp;"Arial,Félkövér dőlt"&amp;9Költségvetés</oddHeader>
      </headerFooter>
    </customSheetView>
    <customSheetView guid="{1EBD154A-C11D-4EF9-B654-19194CC7253C}" scale="95" showPageBreaks="1" printArea="1" showRuler="0" topLeftCell="A31">
      <selection activeCell="B54" sqref="B54"/>
      <pageMargins left="0.23622047244094491" right="0.15748031496062992" top="1.0629921259842521" bottom="0.39370078740157483" header="0.39370078740157483" footer="0.19685039370078741"/>
      <printOptions horizontalCentered="1"/>
      <pageSetup paperSize="9" scale="70" orientation="landscape" verticalDpi="300" r:id="rId5"/>
      <headerFooter alignWithMargins="0">
        <oddHeader>&amp;L&amp;"Arial,Félkövér dőlt"&amp;9Norvég Civil Támogatási Alap&amp;R&amp;"Arial,Félkövér dőlt"&amp;9Költségvetés</oddHeader>
      </headerFooter>
    </customSheetView>
    <customSheetView guid="{6BEDB003-DB5C-423E-AE37-B7CE8C1AE4F2}" scale="95" showRuler="0">
      <pane xSplit="2" ySplit="5" topLeftCell="I6" activePane="bottomRight" state="frozenSplit"/>
      <selection pane="bottomRight" activeCell="Q4" sqref="Q4"/>
      <pageMargins left="0.23622047244094491" right="0.15748031496062992" top="1.0629921259842521" bottom="0.39370078740157483" header="0.39370078740157483" footer="0.19685039370078741"/>
      <printOptions horizontalCentered="1"/>
      <pageSetup paperSize="9" scale="70" orientation="landscape" verticalDpi="300" r:id="rId6"/>
      <headerFooter alignWithMargins="0"/>
    </customSheetView>
    <customSheetView guid="{CDCF2510-F2FD-4581-9B19-B913285C479C}" scale="95" printArea="1" showRuler="0">
      <pane xSplit="2" ySplit="4" topLeftCell="G5" activePane="bottomRight" state="frozenSplit"/>
      <selection pane="bottomRight" activeCell="A35" sqref="A35"/>
      <pageMargins left="0.23622047244094491" right="0.15748031496062992" top="1.0629921259842521" bottom="0.39370078740157483" header="0.39370078740157483" footer="0.19685039370078741"/>
      <printOptions horizontalCentered="1"/>
      <pageSetup paperSize="9" scale="70" orientation="landscape" verticalDpi="300" r:id="rId7"/>
      <headerFooter alignWithMargins="0"/>
    </customSheetView>
  </customSheetViews>
  <mergeCells count="17">
    <mergeCell ref="C2:O2"/>
    <mergeCell ref="A1:B1"/>
    <mergeCell ref="A2:B2"/>
    <mergeCell ref="C1:O1"/>
    <mergeCell ref="A3:B3"/>
    <mergeCell ref="D3:Q3"/>
    <mergeCell ref="C17:E17"/>
    <mergeCell ref="C28:E28"/>
    <mergeCell ref="C71:H71"/>
    <mergeCell ref="K59:N59"/>
    <mergeCell ref="C58:Q58"/>
    <mergeCell ref="C66:H66"/>
    <mergeCell ref="C68:H68"/>
    <mergeCell ref="C69:H69"/>
    <mergeCell ref="C70:H70"/>
    <mergeCell ref="C36:E36"/>
    <mergeCell ref="C57:E57"/>
  </mergeCells>
  <phoneticPr fontId="0" type="noConversion"/>
  <printOptions horizontalCentered="1"/>
  <pageMargins left="0.23622047244094491" right="0.15748031496062992" top="1.0629921259842521" bottom="0.39370078740157483" header="0.39370078740157483" footer="0.19685039370078741"/>
  <pageSetup paperSize="9" scale="70" orientation="landscape" verticalDpi="300" r:id="rId8"/>
  <headerFooter alignWithMargins="0"/>
</worksheet>
</file>

<file path=xl/worksheets/sheet2.xml><?xml version="1.0" encoding="utf-8"?>
<worksheet xmlns="http://schemas.openxmlformats.org/spreadsheetml/2006/main" xmlns:r="http://schemas.openxmlformats.org/officeDocument/2006/relationships">
  <dimension ref="A1:B30"/>
  <sheetViews>
    <sheetView tabSelected="1" showRuler="0" topLeftCell="A25" zoomScale="120" workbookViewId="0">
      <selection activeCell="A30" sqref="A30"/>
    </sheetView>
  </sheetViews>
  <sheetFormatPr defaultColWidth="8.85546875" defaultRowHeight="24.75" customHeight="1"/>
  <cols>
    <col min="1" max="1" width="75.140625" customWidth="1"/>
    <col min="2" max="6" width="100.42578125" customWidth="1"/>
  </cols>
  <sheetData>
    <row r="1" spans="1:1" ht="43.5" customHeight="1">
      <c r="A1" s="74" t="s">
        <v>109</v>
      </c>
    </row>
    <row r="2" spans="1:1" ht="24.75" customHeight="1">
      <c r="A2" s="24" t="s">
        <v>52</v>
      </c>
    </row>
    <row r="3" spans="1:1" ht="25.5">
      <c r="A3" s="25" t="s">
        <v>53</v>
      </c>
    </row>
    <row r="4" spans="1:1" ht="25.5">
      <c r="A4" s="26" t="s">
        <v>2</v>
      </c>
    </row>
    <row r="5" spans="1:1" ht="24.75" customHeight="1">
      <c r="A5" s="26" t="s">
        <v>3</v>
      </c>
    </row>
    <row r="6" spans="1:1" ht="24.75" customHeight="1">
      <c r="A6" s="26" t="s">
        <v>64</v>
      </c>
    </row>
    <row r="7" spans="1:1" ht="24.75" customHeight="1">
      <c r="A7" s="26" t="s">
        <v>65</v>
      </c>
    </row>
    <row r="8" spans="1:1" ht="25.5">
      <c r="A8" s="26" t="s">
        <v>63</v>
      </c>
    </row>
    <row r="9" spans="1:1" ht="40.5">
      <c r="A9" s="30" t="s">
        <v>5</v>
      </c>
    </row>
    <row r="10" spans="1:1" ht="51">
      <c r="A10" s="25" t="s">
        <v>6</v>
      </c>
    </row>
    <row r="11" spans="1:1" ht="12.75">
      <c r="A11" s="25" t="s">
        <v>54</v>
      </c>
    </row>
    <row r="12" spans="1:1" ht="12.75">
      <c r="A12" s="25" t="s">
        <v>55</v>
      </c>
    </row>
    <row r="13" spans="1:1" ht="12.75">
      <c r="A13" s="25" t="s">
        <v>56</v>
      </c>
    </row>
    <row r="14" spans="1:1" ht="12.75">
      <c r="A14" s="25" t="s">
        <v>57</v>
      </c>
    </row>
    <row r="15" spans="1:1" ht="12.75">
      <c r="A15" s="25"/>
    </row>
    <row r="16" spans="1:1" ht="36" customHeight="1">
      <c r="A16" s="25" t="s">
        <v>7</v>
      </c>
    </row>
    <row r="17" spans="1:2" ht="27">
      <c r="A17" s="30" t="s">
        <v>8</v>
      </c>
    </row>
    <row r="18" spans="1:2" ht="25.5">
      <c r="A18" s="25" t="s">
        <v>69</v>
      </c>
    </row>
    <row r="19" spans="1:2" ht="12.75"/>
    <row r="20" spans="1:2" ht="102">
      <c r="A20" s="27" t="s">
        <v>10</v>
      </c>
    </row>
    <row r="21" spans="1:2" ht="51">
      <c r="A21" s="28" t="s">
        <v>4</v>
      </c>
    </row>
    <row r="22" spans="1:2" ht="12.75">
      <c r="A22" s="28" t="s">
        <v>11</v>
      </c>
    </row>
    <row r="23" spans="1:2" ht="12.75">
      <c r="A23" s="28" t="s">
        <v>12</v>
      </c>
      <c r="B23" s="31"/>
    </row>
    <row r="24" spans="1:2" ht="51.75" customHeight="1">
      <c r="A24" s="32" t="s">
        <v>0</v>
      </c>
    </row>
    <row r="25" spans="1:2" ht="25.5">
      <c r="A25" s="32" t="s">
        <v>70</v>
      </c>
    </row>
    <row r="26" spans="1:2" ht="12.75">
      <c r="A26" s="28"/>
    </row>
    <row r="27" spans="1:2" ht="63.75">
      <c r="A27" s="29" t="s">
        <v>9</v>
      </c>
    </row>
    <row r="28" spans="1:2" ht="63.75">
      <c r="A28" s="29" t="s">
        <v>1</v>
      </c>
    </row>
    <row r="29" spans="1:2" ht="38.25">
      <c r="A29" s="29" t="s">
        <v>13</v>
      </c>
    </row>
    <row r="30" spans="1:2" ht="51">
      <c r="A30" s="98" t="s">
        <v>122</v>
      </c>
    </row>
  </sheetData>
  <customSheetViews>
    <customSheetView guid="{3179FA8A-924D-479F-A1CF-BA6CA4B120A5}" scale="120" topLeftCell="A34">
      <selection activeCell="A4" sqref="A4"/>
      <pageMargins left="0.75" right="0.75" top="1" bottom="1" header="0.5" footer="0.5"/>
      <pageSetup paperSize="9" orientation="portrait"/>
      <headerFooter alignWithMargins="0"/>
    </customSheetView>
    <customSheetView guid="{6E8A59FE-4A44-424A-A20B-C6F3103DC9B8}" scale="120" showRuler="0" topLeftCell="A7">
      <selection activeCell="A21" sqref="A21"/>
      <pageMargins left="0.75" right="0.75" top="1" bottom="1" header="0.5" footer="0.5"/>
      <pageSetup paperSize="9" orientation="portrait"/>
      <headerFooter alignWithMargins="0"/>
    </customSheetView>
    <customSheetView guid="{FA8897A0-E6AA-49B4-9684-09B33C8D2A8C}" scale="120" showRuler="0" topLeftCell="A16">
      <selection activeCell="A7" sqref="A7"/>
      <pageMargins left="0.75" right="0.75" top="1" bottom="1" header="0.5" footer="0.5"/>
      <pageSetup paperSize="9" orientation="portrait"/>
      <headerFooter alignWithMargins="0"/>
    </customSheetView>
    <customSheetView guid="{80985018-3E1D-4CC5-96CF-62FFFF9ADE37}" scale="120">
      <selection activeCell="A5" sqref="A5"/>
      <pageMargins left="0.75" right="0.75" top="1" bottom="1" header="0.5" footer="0.5"/>
      <pageSetup paperSize="9" orientation="portrait"/>
      <headerFooter alignWithMargins="0"/>
    </customSheetView>
    <customSheetView guid="{6461925E-2F0B-11E0-B6E4-0016CBD1427B}" scale="120" topLeftCell="B13">
      <selection activeCell="B24" sqref="B24"/>
      <pageMargins left="0.75" right="0.75" top="1" bottom="1" header="0.5" footer="0.5"/>
      <pageSetup paperSize="9" orientation="portrait"/>
      <headerFooter alignWithMargins="0"/>
    </customSheetView>
    <customSheetView guid="{ED5ECEED-BA19-46E3-BEBF-632C2E6B0D78}" scale="120" showRuler="0" topLeftCell="A28">
      <selection activeCell="A31" sqref="A31"/>
      <pageMargins left="0.75" right="0.75" top="1" bottom="1" header="0.5" footer="0.5"/>
      <pageSetup paperSize="9" orientation="portrait"/>
      <headerFooter alignWithMargins="0"/>
    </customSheetView>
    <customSheetView guid="{1EBD154A-C11D-4EF9-B654-19194CC7253C}" scale="120" showRuler="0">
      <selection activeCell="A5" sqref="A5"/>
      <pageMargins left="0.75" right="0.75" top="1" bottom="1" header="0.5" footer="0.5"/>
      <pageSetup paperSize="9" orientation="portrait"/>
      <headerFooter alignWithMargins="0"/>
    </customSheetView>
    <customSheetView guid="{6BEDB003-DB5C-423E-AE37-B7CE8C1AE4F2}" scale="120" showRuler="0" topLeftCell="A7">
      <selection activeCell="A21" sqref="A21"/>
      <pageMargins left="0.75" right="0.75" top="1" bottom="1" header="0.5" footer="0.5"/>
      <pageSetup paperSize="9" orientation="portrait"/>
      <headerFooter alignWithMargins="0"/>
    </customSheetView>
    <customSheetView guid="{CDCF2510-F2FD-4581-9B19-B913285C479C}" scale="120" showRuler="0">
      <selection activeCell="A29" sqref="A29:IV29"/>
      <pageMargins left="0.75" right="0.75" top="1" bottom="1" header="0.5" footer="0.5"/>
      <pageSetup paperSize="9" orientation="portrait"/>
      <headerFooter alignWithMargins="0"/>
    </customSheetView>
  </customSheetView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A projekt költségvetése</vt:lpstr>
      <vt:lpstr>Költségvetésről</vt:lpstr>
      <vt:lpstr>'A projekt költségvetése'!Nyomtatási_cím</vt:lpstr>
      <vt:lpstr>'A projekt költségvetése'!Nyomtatási_terület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Norvég Civil Támogatási Alap</dc:title>
  <dc:creator>rol</dc:creator>
  <cp:lastModifiedBy>rol</cp:lastModifiedBy>
  <cp:lastPrinted>2012-08-22T16:01:42Z</cp:lastPrinted>
  <dcterms:created xsi:type="dcterms:W3CDTF">2000-04-10T10:46:44Z</dcterms:created>
  <dcterms:modified xsi:type="dcterms:W3CDTF">2015-07-14T07:21:24Z</dcterms:modified>
</cp:coreProperties>
</file>